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Дотации РМР по МО 24-26" sheetId="1" r:id="rId1"/>
  </sheets>
  <definedNames>
    <definedName name="_xlnm.Print_Area" localSheetId="0">'Прил9 Дотации РМР по МО 24-26'!$A$1:$D$21</definedName>
  </definedNames>
  <calcPr calcId="124519" iterate="1"/>
</workbook>
</file>

<file path=xl/calcChain.xml><?xml version="1.0" encoding="utf-8"?>
<calcChain xmlns="http://schemas.openxmlformats.org/spreadsheetml/2006/main">
  <c r="D20" i="1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21" l="1"/>
  <c r="C21"/>
  <c r="B21" l="1"/>
</calcChain>
</file>

<file path=xl/sharedStrings.xml><?xml version="1.0" encoding="utf-8"?>
<sst xmlns="http://schemas.openxmlformats.org/spreadsheetml/2006/main" count="19" uniqueCount="19">
  <si>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</si>
  <si>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</si>
  <si>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</si>
  <si>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</si>
  <si>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</si>
  <si>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</si>
  <si>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</si>
  <si>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</si>
  <si>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</si>
  <si>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</si>
  <si>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</si>
  <si>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</si>
  <si>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2024 год</t>
  </si>
  <si>
    <t>2025 год</t>
  </si>
  <si>
    <t xml:space="preserve"> от                                    2023 года  № </t>
  </si>
  <si>
    <t xml:space="preserve">Распределение на 2024 год и на плановый период 2025 и 2026 годов дотации на выравнивание бюджетной обеспеченности поселений из бюджета Ртищевского муниципального района в части, образованной  за счет субвенции на исполнение государственных полномочий по расчету и предоставлению дотаций поселениям </t>
  </si>
  <si>
    <t>2026 год</t>
  </si>
  <si>
    <t>Таблица  1</t>
  </si>
  <si>
    <t xml:space="preserve"> Приложение № 9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</si>
</sst>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2"/>
  <sheetViews>
    <sheetView tabSelected="1" view="pageBreakPreview" zoomScaleSheetLayoutView="100" workbookViewId="0">
      <selection activeCell="B2" sqref="B2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>
      <c r="B1" s="11" t="s">
        <v>18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14</v>
      </c>
    </row>
    <row r="5" spans="1:4">
      <c r="B5" s="2"/>
    </row>
    <row r="6" spans="1:4">
      <c r="B6" s="2"/>
    </row>
    <row r="7" spans="1:4">
      <c r="B7" s="3"/>
      <c r="D7" s="4" t="s">
        <v>17</v>
      </c>
    </row>
    <row r="9" spans="1:4" ht="99" customHeight="1">
      <c r="A9" s="17" t="s">
        <v>15</v>
      </c>
      <c r="B9" s="17"/>
      <c r="C9" s="17"/>
      <c r="D9" s="17"/>
    </row>
    <row r="10" spans="1:4">
      <c r="A10" s="5"/>
      <c r="B10" s="5"/>
    </row>
    <row r="11" spans="1:4">
      <c r="D11" s="6" t="s">
        <v>7</v>
      </c>
    </row>
    <row r="12" spans="1:4" s="4" customFormat="1">
      <c r="A12" s="7" t="s">
        <v>10</v>
      </c>
      <c r="B12" s="7" t="s">
        <v>12</v>
      </c>
      <c r="C12" s="8" t="s">
        <v>13</v>
      </c>
      <c r="D12" s="8" t="s">
        <v>16</v>
      </c>
    </row>
    <row r="13" spans="1:4" s="4" customFormat="1">
      <c r="A13" s="7">
        <v>1</v>
      </c>
      <c r="B13" s="7">
        <v>2</v>
      </c>
      <c r="C13" s="8">
        <v>3</v>
      </c>
      <c r="D13" s="8">
        <v>4</v>
      </c>
    </row>
    <row r="14" spans="1:4">
      <c r="A14" s="9" t="s">
        <v>0</v>
      </c>
      <c r="B14" s="14">
        <f>2320.2</f>
        <v>2320.1999999999998</v>
      </c>
      <c r="C14" s="15">
        <f>2457.8</f>
        <v>2457.8000000000002</v>
      </c>
      <c r="D14" s="15">
        <f>2559.5</f>
        <v>2559.5</v>
      </c>
    </row>
    <row r="15" spans="1:4">
      <c r="A15" s="12" t="s">
        <v>1</v>
      </c>
      <c r="B15" s="14">
        <f>141.1</f>
        <v>141.1</v>
      </c>
      <c r="C15" s="15">
        <f>149.5</f>
        <v>149.5</v>
      </c>
      <c r="D15" s="15">
        <f>155.6</f>
        <v>155.6</v>
      </c>
    </row>
    <row r="16" spans="1:4">
      <c r="A16" s="12" t="s">
        <v>2</v>
      </c>
      <c r="B16" s="14">
        <f>112.9</f>
        <v>112.9</v>
      </c>
      <c r="C16" s="15">
        <f>119.6</f>
        <v>119.6</v>
      </c>
      <c r="D16" s="15">
        <f>124.5</f>
        <v>124.5</v>
      </c>
    </row>
    <row r="17" spans="1:4">
      <c r="A17" s="12" t="s">
        <v>3</v>
      </c>
      <c r="B17" s="14">
        <f>122.3</f>
        <v>122.3</v>
      </c>
      <c r="C17" s="15">
        <f>129.5</f>
        <v>129.5</v>
      </c>
      <c r="D17" s="15">
        <f>134.9</f>
        <v>134.9</v>
      </c>
    </row>
    <row r="18" spans="1:4">
      <c r="A18" s="12" t="s">
        <v>4</v>
      </c>
      <c r="B18" s="14">
        <f>153.6</f>
        <v>153.6</v>
      </c>
      <c r="C18" s="15">
        <f>162.7</f>
        <v>162.69999999999999</v>
      </c>
      <c r="D18" s="15">
        <f>169.5</f>
        <v>169.5</v>
      </c>
    </row>
    <row r="19" spans="1:4">
      <c r="A19" s="12" t="s">
        <v>5</v>
      </c>
      <c r="B19" s="14">
        <f>144.2</f>
        <v>144.19999999999999</v>
      </c>
      <c r="C19" s="15">
        <f>152.8</f>
        <v>152.80000000000001</v>
      </c>
      <c r="D19" s="15">
        <f>159.2</f>
        <v>159.19999999999999</v>
      </c>
    </row>
    <row r="20" spans="1:4">
      <c r="A20" s="12" t="s">
        <v>6</v>
      </c>
      <c r="B20" s="14">
        <f>141.1</f>
        <v>141.1</v>
      </c>
      <c r="C20" s="15">
        <f>149.5</f>
        <v>149.5</v>
      </c>
      <c r="D20" s="15">
        <f>155.6</f>
        <v>155.6</v>
      </c>
    </row>
    <row r="21" spans="1:4" s="4" customFormat="1">
      <c r="A21" s="13" t="s">
        <v>11</v>
      </c>
      <c r="B21" s="16">
        <f>B14+B15+B16+B17+B18+B19+B20</f>
        <v>3135.3999999999996</v>
      </c>
      <c r="C21" s="16">
        <f t="shared" ref="C21:D21" si="0">C14+C15+C16+C17+C18+C19+C20</f>
        <v>3321.4</v>
      </c>
      <c r="D21" s="16">
        <f t="shared" si="0"/>
        <v>3458.7999999999997</v>
      </c>
    </row>
    <row r="22" spans="1:4">
      <c r="A22" s="10"/>
      <c r="B22" s="10"/>
      <c r="C22" s="10"/>
      <c r="D22" s="10"/>
    </row>
  </sheetData>
  <mergeCells count="1">
    <mergeCell ref="A9:D9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Дотации РМР по МО 24-26</vt:lpstr>
      <vt:lpstr>'Прил9 Дотации РМР по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2023-11-01T10:58:44Z</dcterms:modified>
</cp:coreProperties>
</file>