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Дотация и Иные МБТ 2023" sheetId="1" r:id="rId1"/>
  </sheets>
  <definedNames>
    <definedName name="_xlnm.Print_Area" localSheetId="0">'Прил7 Дотация и Иные МБТ 2023'!$A$1:$B$106</definedName>
  </definedNames>
  <calcPr calcId="124519" iterate="1"/>
</workbook>
</file>

<file path=xl/calcChain.xml><?xml version="1.0" encoding="utf-8"?>
<calcChain xmlns="http://schemas.openxmlformats.org/spreadsheetml/2006/main">
  <c r="B69" i="1"/>
  <c r="B54"/>
  <c r="B98"/>
  <c r="B105" s="1"/>
  <c r="B89" l="1"/>
  <c r="B79"/>
  <c r="B18"/>
  <c r="B16"/>
  <c r="B15"/>
  <c r="B31" l="1"/>
  <c r="B38" s="1"/>
  <c r="B20"/>
  <c r="B19"/>
  <c r="B17"/>
  <c r="B14"/>
  <c r="B21" l="1"/>
</calcChain>
</file>

<file path=xl/sharedStrings.xml><?xml version="1.0" encoding="utf-8"?>
<sst xmlns="http://schemas.openxmlformats.org/spreadsheetml/2006/main" count="80" uniqueCount="29">
  <si>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</si>
  <si>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</si>
  <si>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</si>
  <si>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</si>
  <si>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</si>
  <si>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</si>
  <si>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</si>
  <si>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</si>
  <si>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</si>
  <si>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</si>
  <si>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</si>
  <si>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</si>
  <si>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</si>
  <si>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Таблица № 1</t>
  </si>
  <si>
    <t>2023 год</t>
  </si>
  <si>
    <t>Таблица № 3</t>
  </si>
  <si>
    <t>Таблица № 4</t>
  </si>
  <si>
    <t>Таблица № 5</t>
  </si>
  <si>
    <t>Таблица № 6</t>
  </si>
  <si>
    <t>Таблица № 7</t>
  </si>
  <si>
    <t xml:space="preserve"> Приложение № 7 к решению</t>
  </si>
  <si>
    <t>Средства дотации на выравнивание бюджетной обеспеченности поселений из бюджета Ртищевского муниципального района в части, образованной за счет субвенции на исполнение государственных полномочий по расчету и предоставлению дотаций поселениям за 2023 год</t>
  </si>
  <si>
    <t>Средства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значения, связанных с обеспечением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за 2023 год</t>
  </si>
  <si>
    <t>Средства межбюджетных трансфертов, передаваемых бюджетам поселений муниципального района из бюджета Ртищевского муниципального района Саратовской области на осуществление части полномочий по решению вопросов  местного значения в соответствии с заключенными соглашениями  на уточнение сведений о границах населенных пунктов и территориальных зон в Едином государственном реестре недвижимости, в части, образованной за счет межбюджетных трансфертов, передаваемых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 за 2023 год</t>
  </si>
  <si>
    <t>Средства межбюджетных трансфертов, передаваемых бюджетам поселений муниципального района из бюджета Ртищевского муниципального района Саратовской области на осуществление части полномочий по решению вопросов местного значения в соответствии с заключенными соглашениями на уточнение сведений о границах населенных пунктов и территориальных зон в Едином государственном реестре недвижимости, в части, образованной за счет средств местного бюджета Ртищевского муниципального района за 2023 год</t>
  </si>
  <si>
    <t>Средства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за 2023 год</t>
  </si>
  <si>
    <t>Средства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значения, связанных с обеспечением сохранения достигнутых показателей повышения оплаты труда отдельных категорий работников бюджетной сферы за счет средств местного бюджета за 2023 год</t>
  </si>
  <si>
    <t xml:space="preserve">Средства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значения, связанных с выплатой заработной платы работникам муниципальных учреждений и органов местного самоуправления, уплатой начислений на выплаты по оплате труда, оплатой труда по договорам гражданско-правового характера, уплатой налогов, оплатой коммунальных услуг, услуг связи, продуктов питания (организации питания), оказанием мер социальной поддержки населения (включая доставку и пересылку социальных выплат, пенсий, пособий), погашением просроченной кредиторской задолженности бюджета, сложившейся по состоянию на 1 января 2023 года за 2023 год </t>
  </si>
  <si>
    <t xml:space="preserve"> от 12 апреля 2024 года № 134-705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</si>
</sst>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,"/>
  </numFmts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165" fontId="1" fillId="0" borderId="0" xfId="13" applyNumberFormat="1" applyFont="1" applyFill="1" applyBorder="1" applyAlignment="1" applyProtection="1">
      <protection hidden="1"/>
    </xf>
    <xf numFmtId="165" fontId="1" fillId="0" borderId="0" xfId="14" applyNumberFormat="1" applyFont="1" applyFill="1" applyBorder="1" applyAlignment="1" applyProtection="1">
      <protection hidden="1"/>
    </xf>
    <xf numFmtId="165" fontId="1" fillId="0" borderId="0" xfId="1" applyNumberFormat="1" applyFont="1" applyFill="1" applyBorder="1" applyAlignment="1" applyProtection="1">
      <protection hidden="1"/>
    </xf>
    <xf numFmtId="165" fontId="1" fillId="0" borderId="0" xfId="2" applyNumberFormat="1" applyFont="1" applyFill="1" applyBorder="1" applyAlignment="1" applyProtection="1">
      <protection hidden="1"/>
    </xf>
    <xf numFmtId="165" fontId="1" fillId="0" borderId="0" xfId="3" applyNumberFormat="1" applyFont="1" applyFill="1" applyBorder="1" applyAlignment="1" applyProtection="1">
      <protection hidden="1"/>
    </xf>
    <xf numFmtId="165" fontId="1" fillId="0" borderId="0" xfId="4" applyNumberFormat="1" applyFont="1" applyFill="1" applyBorder="1" applyAlignment="1" applyProtection="1">
      <protection hidden="1"/>
    </xf>
    <xf numFmtId="165" fontId="1" fillId="0" borderId="0" xfId="5" applyNumberFormat="1" applyFont="1" applyFill="1" applyBorder="1" applyAlignment="1" applyProtection="1">
      <protection hidden="1"/>
    </xf>
    <xf numFmtId="165" fontId="1" fillId="0" borderId="0" xfId="6" applyNumberFormat="1" applyFont="1" applyFill="1" applyBorder="1" applyAlignment="1" applyProtection="1">
      <protection hidden="1"/>
    </xf>
    <xf numFmtId="165" fontId="1" fillId="0" borderId="0" xfId="7" applyNumberFormat="1" applyFont="1" applyFill="1" applyBorder="1" applyAlignment="1" applyProtection="1">
      <protection hidden="1"/>
    </xf>
    <xf numFmtId="165" fontId="1" fillId="0" borderId="0" xfId="8" applyNumberFormat="1" applyFont="1" applyFill="1" applyBorder="1" applyAlignment="1" applyProtection="1">
      <protection hidden="1"/>
    </xf>
    <xf numFmtId="165" fontId="1" fillId="0" borderId="0" xfId="9" applyNumberFormat="1" applyFont="1" applyFill="1" applyBorder="1" applyAlignment="1" applyProtection="1">
      <protection hidden="1"/>
    </xf>
    <xf numFmtId="165" fontId="1" fillId="0" borderId="0" xfId="10" applyNumberFormat="1" applyFont="1" applyFill="1" applyBorder="1" applyAlignment="1" applyProtection="1">
      <protection hidden="1"/>
    </xf>
    <xf numFmtId="165" fontId="1" fillId="0" borderId="0" xfId="11" applyNumberFormat="1" applyFont="1" applyFill="1" applyBorder="1" applyAlignment="1" applyProtection="1">
      <protection hidden="1"/>
    </xf>
    <xf numFmtId="165" fontId="1" fillId="0" borderId="0" xfId="12" applyNumberFormat="1" applyFont="1" applyFill="1" applyBorder="1" applyAlignment="1" applyProtection="1">
      <protection hidden="1"/>
    </xf>
    <xf numFmtId="0" fontId="2" fillId="0" borderId="0" xfId="0" applyFont="1" applyAlignment="1">
      <alignment horizontal="center" vertical="center" wrapText="1"/>
    </xf>
  </cellXfs>
  <cellStyles count="15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105"/>
  <sheetViews>
    <sheetView tabSelected="1" view="pageBreakPreview" zoomScaleSheetLayoutView="100" workbookViewId="0">
      <selection activeCell="A6" sqref="A6"/>
    </sheetView>
  </sheetViews>
  <sheetFormatPr defaultRowHeight="18.75"/>
  <cols>
    <col min="1" max="1" width="64.5703125" style="1" customWidth="1"/>
    <col min="2" max="2" width="49.5703125" style="1" customWidth="1"/>
    <col min="3" max="16384" width="9.140625" style="1"/>
  </cols>
  <sheetData>
    <row r="1" spans="1:2">
      <c r="B1" s="11" t="s">
        <v>20</v>
      </c>
    </row>
    <row r="2" spans="1:2">
      <c r="B2" s="2" t="s">
        <v>8</v>
      </c>
    </row>
    <row r="3" spans="1:2">
      <c r="B3" s="2" t="s">
        <v>9</v>
      </c>
    </row>
    <row r="4" spans="1:2">
      <c r="B4" s="2" t="s">
        <v>28</v>
      </c>
    </row>
    <row r="5" spans="1:2">
      <c r="B5" s="2"/>
    </row>
    <row r="6" spans="1:2">
      <c r="B6" s="2"/>
    </row>
    <row r="7" spans="1:2">
      <c r="B7" s="5" t="s">
        <v>13</v>
      </c>
    </row>
    <row r="9" spans="1:2" ht="99" customHeight="1">
      <c r="A9" s="42" t="s">
        <v>21</v>
      </c>
      <c r="B9" s="42"/>
    </row>
    <row r="10" spans="1:2">
      <c r="A10" s="4"/>
      <c r="B10" s="4"/>
    </row>
    <row r="11" spans="1:2">
      <c r="B11" s="5" t="s">
        <v>7</v>
      </c>
    </row>
    <row r="12" spans="1:2" s="3" customFormat="1">
      <c r="A12" s="6" t="s">
        <v>10</v>
      </c>
      <c r="B12" s="6" t="s">
        <v>14</v>
      </c>
    </row>
    <row r="13" spans="1:2" s="3" customFormat="1">
      <c r="A13" s="6">
        <v>1</v>
      </c>
      <c r="B13" s="6">
        <v>2</v>
      </c>
    </row>
    <row r="14" spans="1:2">
      <c r="A14" s="7" t="s">
        <v>0</v>
      </c>
      <c r="B14" s="25">
        <f>2188.7</f>
        <v>2188.6999999999998</v>
      </c>
    </row>
    <row r="15" spans="1:2">
      <c r="A15" s="13" t="s">
        <v>1</v>
      </c>
      <c r="B15" s="25">
        <f>128.7-6.435</f>
        <v>122.26499999999999</v>
      </c>
    </row>
    <row r="16" spans="1:2">
      <c r="A16" s="13" t="s">
        <v>2</v>
      </c>
      <c r="B16" s="25">
        <f>119.8-5.99</f>
        <v>113.81</v>
      </c>
    </row>
    <row r="17" spans="1:2">
      <c r="A17" s="13" t="s">
        <v>3</v>
      </c>
      <c r="B17" s="25">
        <f>110.8</f>
        <v>110.8</v>
      </c>
    </row>
    <row r="18" spans="1:2">
      <c r="A18" s="13" t="s">
        <v>4</v>
      </c>
      <c r="B18" s="25">
        <f>149.7-7.485</f>
        <v>142.21499999999997</v>
      </c>
    </row>
    <row r="19" spans="1:2">
      <c r="A19" s="13" t="s">
        <v>5</v>
      </c>
      <c r="B19" s="25">
        <f>158.7</f>
        <v>158.69999999999999</v>
      </c>
    </row>
    <row r="20" spans="1:2">
      <c r="A20" s="13" t="s">
        <v>6</v>
      </c>
      <c r="B20" s="25">
        <f>137.7</f>
        <v>137.69999999999999</v>
      </c>
    </row>
    <row r="21" spans="1:2" s="3" customFormat="1">
      <c r="A21" s="14" t="s">
        <v>11</v>
      </c>
      <c r="B21" s="26">
        <f>B14+B15+B16+B17+B18+B19+B20</f>
        <v>2974.1899999999996</v>
      </c>
    </row>
    <row r="22" spans="1:2">
      <c r="A22" s="10"/>
      <c r="B22" s="10"/>
    </row>
    <row r="24" spans="1:2">
      <c r="B24" s="5" t="s">
        <v>12</v>
      </c>
    </row>
    <row r="26" spans="1:2" ht="151.5" customHeight="1">
      <c r="A26" s="42" t="s">
        <v>22</v>
      </c>
      <c r="B26" s="42"/>
    </row>
    <row r="27" spans="1:2">
      <c r="A27" s="4"/>
      <c r="B27" s="4"/>
    </row>
    <row r="29" spans="1:2">
      <c r="A29" s="6" t="s">
        <v>10</v>
      </c>
      <c r="B29" s="6" t="s">
        <v>14</v>
      </c>
    </row>
    <row r="30" spans="1:2">
      <c r="A30" s="6">
        <v>1</v>
      </c>
      <c r="B30" s="6">
        <v>2</v>
      </c>
    </row>
    <row r="31" spans="1:2">
      <c r="A31" s="12" t="s">
        <v>0</v>
      </c>
      <c r="B31" s="24">
        <f>0+15000+(6727.3+19272.7)</f>
        <v>41000</v>
      </c>
    </row>
    <row r="32" spans="1:2" hidden="1">
      <c r="A32" s="7" t="s">
        <v>1</v>
      </c>
      <c r="B32" s="25"/>
    </row>
    <row r="33" spans="1:2" hidden="1">
      <c r="A33" s="7" t="s">
        <v>2</v>
      </c>
      <c r="B33" s="25"/>
    </row>
    <row r="34" spans="1:2" hidden="1">
      <c r="A34" s="7" t="s">
        <v>3</v>
      </c>
      <c r="B34" s="25"/>
    </row>
    <row r="35" spans="1:2" hidden="1">
      <c r="A35" s="7" t="s">
        <v>4</v>
      </c>
      <c r="B35" s="25"/>
    </row>
    <row r="36" spans="1:2" hidden="1">
      <c r="A36" s="7" t="s">
        <v>5</v>
      </c>
      <c r="B36" s="25"/>
    </row>
    <row r="37" spans="1:2" hidden="1">
      <c r="A37" s="7" t="s">
        <v>6</v>
      </c>
      <c r="B37" s="25"/>
    </row>
    <row r="38" spans="1:2">
      <c r="A38" s="8" t="s">
        <v>11</v>
      </c>
      <c r="B38" s="26">
        <f>B31+B32+B33+B34+B35+B36+B37</f>
        <v>41000</v>
      </c>
    </row>
    <row r="41" spans="1:2">
      <c r="B41" s="5" t="s">
        <v>15</v>
      </c>
    </row>
    <row r="43" spans="1:2" ht="182.25" customHeight="1">
      <c r="A43" s="42" t="s">
        <v>23</v>
      </c>
      <c r="B43" s="42"/>
    </row>
    <row r="44" spans="1:2">
      <c r="A44" s="4"/>
      <c r="B44" s="4"/>
    </row>
    <row r="45" spans="1:2">
      <c r="B45" s="5" t="s">
        <v>7</v>
      </c>
    </row>
    <row r="46" spans="1:2">
      <c r="A46" s="21" t="s">
        <v>10</v>
      </c>
      <c r="B46" s="6" t="s">
        <v>14</v>
      </c>
    </row>
    <row r="47" spans="1:2">
      <c r="A47" s="6">
        <v>1</v>
      </c>
      <c r="B47" s="6">
        <v>2</v>
      </c>
    </row>
    <row r="48" spans="1:2">
      <c r="A48" s="22" t="s">
        <v>1</v>
      </c>
      <c r="B48" s="30">
        <v>467497.39</v>
      </c>
    </row>
    <row r="49" spans="1:2">
      <c r="A49" s="22" t="s">
        <v>2</v>
      </c>
      <c r="B49" s="31">
        <v>724996.9</v>
      </c>
    </row>
    <row r="50" spans="1:2">
      <c r="A50" s="22" t="s">
        <v>3</v>
      </c>
      <c r="B50" s="32">
        <v>702487.79</v>
      </c>
    </row>
    <row r="51" spans="1:2">
      <c r="A51" s="22" t="s">
        <v>4</v>
      </c>
      <c r="B51" s="33">
        <v>752489.38</v>
      </c>
    </row>
    <row r="52" spans="1:2">
      <c r="A52" s="22" t="s">
        <v>5</v>
      </c>
      <c r="B52" s="34">
        <v>809840.38</v>
      </c>
    </row>
    <row r="53" spans="1:2">
      <c r="A53" s="22" t="s">
        <v>6</v>
      </c>
      <c r="B53" s="35">
        <v>725997.39</v>
      </c>
    </row>
    <row r="54" spans="1:2">
      <c r="A54" s="23" t="s">
        <v>11</v>
      </c>
      <c r="B54" s="27">
        <f>B48+B49+B50+B51+B52+B53</f>
        <v>4183309.23</v>
      </c>
    </row>
    <row r="56" spans="1:2">
      <c r="B56" s="5" t="s">
        <v>16</v>
      </c>
    </row>
    <row r="58" spans="1:2" ht="141" customHeight="1">
      <c r="A58" s="42" t="s">
        <v>24</v>
      </c>
      <c r="B58" s="42"/>
    </row>
    <row r="59" spans="1:2">
      <c r="A59" s="4"/>
      <c r="B59" s="4"/>
    </row>
    <row r="60" spans="1:2">
      <c r="B60" s="5" t="s">
        <v>7</v>
      </c>
    </row>
    <row r="61" spans="1:2">
      <c r="A61" s="21" t="s">
        <v>10</v>
      </c>
      <c r="B61" s="6" t="s">
        <v>14</v>
      </c>
    </row>
    <row r="62" spans="1:2">
      <c r="A62" s="6">
        <v>1</v>
      </c>
      <c r="B62" s="6">
        <v>2</v>
      </c>
    </row>
    <row r="63" spans="1:2">
      <c r="A63" s="22" t="s">
        <v>1</v>
      </c>
      <c r="B63" s="36">
        <v>467497.39</v>
      </c>
    </row>
    <row r="64" spans="1:2">
      <c r="A64" s="22" t="s">
        <v>2</v>
      </c>
      <c r="B64" s="37">
        <v>724996.9</v>
      </c>
    </row>
    <row r="65" spans="1:2">
      <c r="A65" s="22" t="s">
        <v>3</v>
      </c>
      <c r="B65" s="38">
        <v>702487.79</v>
      </c>
    </row>
    <row r="66" spans="1:2">
      <c r="A66" s="22" t="s">
        <v>4</v>
      </c>
      <c r="B66" s="39">
        <v>752489.38</v>
      </c>
    </row>
    <row r="67" spans="1:2">
      <c r="A67" s="22" t="s">
        <v>5</v>
      </c>
      <c r="B67" s="40">
        <v>809840.38</v>
      </c>
    </row>
    <row r="68" spans="1:2">
      <c r="A68" s="22" t="s">
        <v>6</v>
      </c>
      <c r="B68" s="41">
        <v>725997.39</v>
      </c>
    </row>
    <row r="69" spans="1:2">
      <c r="A69" s="23" t="s">
        <v>11</v>
      </c>
      <c r="B69" s="27">
        <f>B63+B64+B65+B66+B67+B68</f>
        <v>4183309.23</v>
      </c>
    </row>
    <row r="71" spans="1:2">
      <c r="B71" s="5" t="s">
        <v>17</v>
      </c>
    </row>
    <row r="73" spans="1:2" ht="99.75" customHeight="1">
      <c r="A73" s="42" t="s">
        <v>25</v>
      </c>
      <c r="B73" s="42"/>
    </row>
    <row r="74" spans="1:2">
      <c r="A74" s="4"/>
      <c r="B74" s="4"/>
    </row>
    <row r="75" spans="1:2">
      <c r="B75" s="5" t="s">
        <v>7</v>
      </c>
    </row>
    <row r="76" spans="1:2">
      <c r="A76" s="6" t="s">
        <v>10</v>
      </c>
      <c r="B76" s="6" t="s">
        <v>14</v>
      </c>
    </row>
    <row r="77" spans="1:2">
      <c r="A77" s="6">
        <v>1</v>
      </c>
      <c r="B77" s="6">
        <v>2</v>
      </c>
    </row>
    <row r="78" spans="1:2">
      <c r="A78" s="12" t="s">
        <v>0</v>
      </c>
      <c r="B78" s="29">
        <v>249686.99</v>
      </c>
    </row>
    <row r="79" spans="1:2">
      <c r="A79" s="20" t="s">
        <v>11</v>
      </c>
      <c r="B79" s="27">
        <f>B78</f>
        <v>249686.99</v>
      </c>
    </row>
    <row r="81" spans="1:2">
      <c r="B81" s="5" t="s">
        <v>18</v>
      </c>
    </row>
    <row r="83" spans="1:2" ht="122.25" customHeight="1">
      <c r="A83" s="42" t="s">
        <v>26</v>
      </c>
      <c r="B83" s="42"/>
    </row>
    <row r="84" spans="1:2">
      <c r="A84" s="4"/>
      <c r="B84" s="4"/>
    </row>
    <row r="85" spans="1:2">
      <c r="B85" s="5" t="s">
        <v>7</v>
      </c>
    </row>
    <row r="86" spans="1:2">
      <c r="A86" s="6" t="s">
        <v>10</v>
      </c>
      <c r="B86" s="6" t="s">
        <v>14</v>
      </c>
    </row>
    <row r="87" spans="1:2">
      <c r="A87" s="6">
        <v>1</v>
      </c>
      <c r="B87" s="6">
        <v>2</v>
      </c>
    </row>
    <row r="88" spans="1:2">
      <c r="A88" s="12" t="s">
        <v>0</v>
      </c>
      <c r="B88" s="28">
        <v>7722.31</v>
      </c>
    </row>
    <row r="89" spans="1:2">
      <c r="A89" s="20" t="s">
        <v>11</v>
      </c>
      <c r="B89" s="27">
        <f>B88</f>
        <v>7722.31</v>
      </c>
    </row>
    <row r="90" spans="1:2">
      <c r="A90" s="17"/>
      <c r="B90" s="9"/>
    </row>
    <row r="91" spans="1:2">
      <c r="A91" s="15"/>
      <c r="B91" s="5" t="s">
        <v>19</v>
      </c>
    </row>
    <row r="92" spans="1:2">
      <c r="A92" s="15"/>
      <c r="B92" s="15"/>
    </row>
    <row r="93" spans="1:2" ht="206.25" customHeight="1">
      <c r="A93" s="42" t="s">
        <v>27</v>
      </c>
      <c r="B93" s="42"/>
    </row>
    <row r="94" spans="1:2">
      <c r="A94" s="16"/>
      <c r="B94" s="16"/>
    </row>
    <row r="95" spans="1:2">
      <c r="B95" s="5" t="s">
        <v>7</v>
      </c>
    </row>
    <row r="96" spans="1:2">
      <c r="A96" s="6" t="s">
        <v>10</v>
      </c>
      <c r="B96" s="6" t="s">
        <v>14</v>
      </c>
    </row>
    <row r="97" spans="1:2">
      <c r="A97" s="6">
        <v>1</v>
      </c>
      <c r="B97" s="6">
        <v>2</v>
      </c>
    </row>
    <row r="98" spans="1:2">
      <c r="A98" s="12" t="s">
        <v>0</v>
      </c>
      <c r="B98" s="24">
        <f>0+2000</f>
        <v>2000</v>
      </c>
    </row>
    <row r="99" spans="1:2" hidden="1">
      <c r="A99" s="18" t="s">
        <v>1</v>
      </c>
      <c r="B99" s="25"/>
    </row>
    <row r="100" spans="1:2" hidden="1">
      <c r="A100" s="18" t="s">
        <v>2</v>
      </c>
      <c r="B100" s="25"/>
    </row>
    <row r="101" spans="1:2" hidden="1">
      <c r="A101" s="18" t="s">
        <v>3</v>
      </c>
      <c r="B101" s="25"/>
    </row>
    <row r="102" spans="1:2" hidden="1">
      <c r="A102" s="18" t="s">
        <v>4</v>
      </c>
      <c r="B102" s="25"/>
    </row>
    <row r="103" spans="1:2" hidden="1">
      <c r="A103" s="18" t="s">
        <v>5</v>
      </c>
      <c r="B103" s="25"/>
    </row>
    <row r="104" spans="1:2" hidden="1">
      <c r="A104" s="18" t="s">
        <v>6</v>
      </c>
      <c r="B104" s="25"/>
    </row>
    <row r="105" spans="1:2">
      <c r="A105" s="19" t="s">
        <v>11</v>
      </c>
      <c r="B105" s="26">
        <f>B98+B99+B100+B101+B102+B103+B104</f>
        <v>2000</v>
      </c>
    </row>
  </sheetData>
  <mergeCells count="7">
    <mergeCell ref="A93:B93"/>
    <mergeCell ref="A58:B58"/>
    <mergeCell ref="A83:B83"/>
    <mergeCell ref="A73:B73"/>
    <mergeCell ref="A9:B9"/>
    <mergeCell ref="A26:B26"/>
    <mergeCell ref="A43:B43"/>
  </mergeCells>
  <pageMargins left="0.9055118110236221" right="0.35433070866141736" top="0.74803149606299213" bottom="0.35433070866141736" header="0.31496062992125984" footer="0.31496062992125984"/>
  <pageSetup paperSize="9" scale="78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Дотация и Иные МБТ 2023</vt:lpstr>
      <vt:lpstr>'Прил7 Дотация и Иные МБТ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2024-04-15T09:28:04Z</dcterms:modified>
</cp:coreProperties>
</file>