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20730" windowHeight="1165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  <sheet name="Свод МДК (2)" sheetId="9" r:id="rId9"/>
  </sheets>
  <definedNames>
    <definedName name="_xlnm.Print_Titles" localSheetId="1">'раздел II'!$4:$6</definedName>
    <definedName name="_xlnm.Print_Titles" localSheetId="3">'раздел IV'!$4:$9</definedName>
    <definedName name="_xlnm.Print_Area" localSheetId="0">'раздел I'!$A$1:$T$51</definedName>
  </definedNames>
  <calcPr fullCalcOnLoad="1"/>
</workbook>
</file>

<file path=xl/sharedStrings.xml><?xml version="1.0" encoding="utf-8"?>
<sst xmlns="http://schemas.openxmlformats.org/spreadsheetml/2006/main" count="487" uniqueCount="154">
  <si>
    <t>№ п/п</t>
  </si>
  <si>
    <t>Заемщик</t>
  </si>
  <si>
    <t>Кредитор</t>
  </si>
  <si>
    <t>Всего</t>
  </si>
  <si>
    <t>Привлечение</t>
  </si>
  <si>
    <t>Погашение</t>
  </si>
  <si>
    <t>Прочие</t>
  </si>
  <si>
    <t>Срок исполнения обязательств по договору о предоставлении гарантии</t>
  </si>
  <si>
    <t>в т.ч.                                  c истекшими сроками</t>
  </si>
  <si>
    <t>в том числе за счет средств</t>
  </si>
  <si>
    <t>Эмиссия ценных бумаг</t>
  </si>
  <si>
    <t>Дата погашения, установленная условиями выпуска ценных бумаг</t>
  </si>
  <si>
    <t>Регистрационный номер выпуска ценных бумаг</t>
  </si>
  <si>
    <t>Объем по номинальной стоимости</t>
  </si>
  <si>
    <t>Погашено</t>
  </si>
  <si>
    <t>в т.ч. с истекшими сроками</t>
  </si>
  <si>
    <t>Бюджетные назначения с учетом последних  уточнений</t>
  </si>
  <si>
    <t>в том числе</t>
  </si>
  <si>
    <t xml:space="preserve">Всего                                          </t>
  </si>
  <si>
    <t>Дата внесения записи о регистрации обязательства</t>
  </si>
  <si>
    <t xml:space="preserve">Размещение  </t>
  </si>
  <si>
    <t xml:space="preserve">Процентная ставка </t>
  </si>
  <si>
    <t>действующая</t>
  </si>
  <si>
    <t>первоначальная</t>
  </si>
  <si>
    <t>Раздел I. Муниципальные ценные бумаги</t>
  </si>
  <si>
    <t>Свод муниципальных долговых книг</t>
  </si>
  <si>
    <t>Итого:</t>
  </si>
  <si>
    <t>ОМО</t>
  </si>
  <si>
    <t>На начало года</t>
  </si>
  <si>
    <t>На отчетную дату</t>
  </si>
  <si>
    <t>Обслуживание</t>
  </si>
  <si>
    <t>В том числе</t>
  </si>
  <si>
    <t>%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</si>
  <si>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</si>
  <si>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</si>
  <si>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</si>
  <si>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</si>
  <si>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 xml:space="preserve">5. Иные непогашенные долговые обязательства муниципального образования </t>
  </si>
  <si>
    <t>Муниципальные гарантии</t>
  </si>
  <si>
    <t>Поселения ОМО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</si>
  <si>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</si>
  <si>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</si>
  <si>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</si>
  <si>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>в т.ч. c истекшими сроками</t>
  </si>
  <si>
    <t>Направление использования заемных средств</t>
  </si>
  <si>
    <t>Итого по району:</t>
  </si>
  <si>
    <t>Раздел II. Кредиты, привлеченные муниципальным образованием от кредитных организаций в валюте Российской Федерации</t>
  </si>
  <si>
    <t>Основание привлечения кредитных ресурсов</t>
  </si>
  <si>
    <t xml:space="preserve">Дата кредитного договора </t>
  </si>
  <si>
    <t>Номер кредитного договора</t>
  </si>
  <si>
    <t>Дата и номер договора о пролонгации</t>
  </si>
  <si>
    <t>Цель привлечения кредита</t>
  </si>
  <si>
    <t>Раздел III. 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</si>
  <si>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Основание предоставления кредита</t>
  </si>
  <si>
    <t>Срок исполнения обязательств по договору (соглашению)</t>
  </si>
  <si>
    <t>Дата договора (соглашения)</t>
  </si>
  <si>
    <t>Номер договора (соглашения)</t>
  </si>
  <si>
    <t xml:space="preserve">Привлечение                             </t>
  </si>
  <si>
    <t>Реструктуризация</t>
  </si>
  <si>
    <t xml:space="preserve">Раздел IV. Муниципальные гарантии, выраженные в валюте Российской Федерации </t>
  </si>
  <si>
    <t>Основание предоставления гарантии</t>
  </si>
  <si>
    <t>Процентная ставка</t>
  </si>
  <si>
    <t>Цель осуществления заимствования</t>
  </si>
  <si>
    <t>Раздел V. Иные непогашенные долговые обязательства муниципального образования в валюте Российской Федерации</t>
  </si>
  <si>
    <t>Основание привлечения займа</t>
  </si>
  <si>
    <t xml:space="preserve">Дата документа  </t>
  </si>
  <si>
    <t>Номер документа</t>
  </si>
  <si>
    <t>Срок исполнения обязательства</t>
  </si>
  <si>
    <t>Вид муниципального долгового обязательства</t>
  </si>
  <si>
    <t>2. Кредиты, привлеченные от кредитных организаций</t>
  </si>
  <si>
    <t>3. Бюджетные кредиты, привлеченные из других бюджетов бюджетной системы Российской Федерации</t>
  </si>
  <si>
    <t>5. Иные непогашенные долговые обязательства</t>
  </si>
  <si>
    <t>Источники финансирования дефицита бюджета</t>
  </si>
  <si>
    <t>Программа муниципальных заимствований, в т.ч на:</t>
  </si>
  <si>
    <t xml:space="preserve">Верхний предел долга, установленный в решении о местном бюджете на 1 января следующего за отчетным годом (с учетом последних изменений)              </t>
  </si>
  <si>
    <t>Бюджетные назначения с учетом последних уточнений</t>
  </si>
  <si>
    <t>Цель привлечения бюджетного кредита</t>
  </si>
  <si>
    <t>ОМО + поселения</t>
  </si>
  <si>
    <t>Итого по поселениям:</t>
  </si>
  <si>
    <t>Муниципальная долговая книга</t>
  </si>
  <si>
    <t>(наименование муниципального образования)</t>
  </si>
  <si>
    <t>Всего по МО:</t>
  </si>
  <si>
    <t>ВСЕГО:</t>
  </si>
  <si>
    <t>поселения:</t>
  </si>
  <si>
    <t>4. Муниципальные гарантии</t>
  </si>
  <si>
    <t>1. Муниципальные ценные бумаги</t>
  </si>
  <si>
    <t>Наименование и вид муниципальных ценных бумаг</t>
  </si>
  <si>
    <t xml:space="preserve">дата </t>
  </si>
  <si>
    <t>сумма</t>
  </si>
  <si>
    <t>Форма обеспечения долгового обязательства</t>
  </si>
  <si>
    <t>купон</t>
  </si>
  <si>
    <t>дисконт</t>
  </si>
  <si>
    <t>прочие</t>
  </si>
  <si>
    <t>Срок исполнения обязательств по кредитному договору</t>
  </si>
  <si>
    <t>проценты за пользование</t>
  </si>
  <si>
    <t>прочие в т.ч. штрафы пени, неустойка</t>
  </si>
  <si>
    <t>Дата и номер договора (соглашения) о пролонгации</t>
  </si>
  <si>
    <t xml:space="preserve">Форма обеспечения долгового обязательства
</t>
  </si>
  <si>
    <t>проценты за пользование кредитом</t>
  </si>
  <si>
    <t>прочие в т.ч. штрафы (пени, неустойка)</t>
  </si>
  <si>
    <t>Наименование принципала</t>
  </si>
  <si>
    <t>Наименование бенефициара</t>
  </si>
  <si>
    <t>Дата и номер договора (соглашения) о возникновении обязательства, дата и номер договора о пролонгации</t>
  </si>
  <si>
    <t>Наличие или отсутствие права регрессного требования гаранта к принципалу</t>
  </si>
  <si>
    <t>Увеличение объема долгового обязательства</t>
  </si>
  <si>
    <t>Реструктуризация объема долгового обязательства</t>
  </si>
  <si>
    <t>дата</t>
  </si>
  <si>
    <t>основной долг</t>
  </si>
  <si>
    <t>прочие, в т.ч.: штрафы, пени, неустойки</t>
  </si>
  <si>
    <t xml:space="preserve"> прочие, в т.ч.: штрафы, пени, неустойки</t>
  </si>
  <si>
    <t>принципала</t>
  </si>
  <si>
    <t>гаранта (бюджета мо)</t>
  </si>
  <si>
    <t>Цель муниципальной гарантии</t>
  </si>
  <si>
    <t>проценты за пользование займом</t>
  </si>
  <si>
    <t>Реструктурировано</t>
  </si>
  <si>
    <t>Виды муниципальных долговых обязательств</t>
  </si>
  <si>
    <t>Привлечение (увеличение объема долговых обязательств)</t>
  </si>
  <si>
    <t xml:space="preserve">погашение муниципальных долговых обязательств </t>
  </si>
  <si>
    <t>покрытие дефицита бюджета</t>
  </si>
  <si>
    <t>финансирование расходных статей местного бюджета</t>
  </si>
  <si>
    <t>Погашение (уменьшение объема долговых обязательств)</t>
  </si>
  <si>
    <t>Реструктуризация долговых обязательств (частичное списание, сокращение суммы долга)</t>
  </si>
  <si>
    <t>Изменение долговых обязательств по сравнению с началом года (увеличение; уменьшение)</t>
  </si>
  <si>
    <t>Привлечено</t>
  </si>
  <si>
    <t xml:space="preserve">       (подпись)</t>
  </si>
  <si>
    <t>Ртищевский</t>
  </si>
  <si>
    <t>по состоянию на 01.04.2023 года</t>
  </si>
  <si>
    <t>(руб.)</t>
  </si>
  <si>
    <r>
      <t>Объем долгового обязательства по ценным бумагам на</t>
    </r>
    <r>
      <rPr>
        <i/>
        <u val="singleAccounting"/>
        <sz val="10"/>
        <rFont val="Arial CYR"/>
        <family val="0"/>
      </rPr>
      <t xml:space="preserve"> 01.01.2023 </t>
    </r>
  </si>
  <si>
    <t>3 месяцев 2023 года</t>
  </si>
  <si>
    <t>Объем долгового обязательства по ценным бумагам на 01.04.2023</t>
  </si>
  <si>
    <t>Фактические расходы на обслуживание долгового обязательства за 3 месяцев 2023 года</t>
  </si>
  <si>
    <t>Объем долгового обязательства на 01.01.2023</t>
  </si>
  <si>
    <t>Объем долгового обязательства на 01.04.2023</t>
  </si>
  <si>
    <t>Фактические расходы на обслуживание  долгового обязательства за 3 месяцев 2023 года</t>
  </si>
  <si>
    <t xml:space="preserve">Объем долгового обязательства на 01.01.2023 </t>
  </si>
  <si>
    <t>Факт за 3 месяцев 2023 года</t>
  </si>
  <si>
    <t>Бюджетные назначения на 2023 год первоначальные</t>
  </si>
  <si>
    <t/>
  </si>
  <si>
    <t>МО город Ртищево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</si>
  <si>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</si>
  <si>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</si>
  <si>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</si>
  <si>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</si>
  <si>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</si>
  <si>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</si>
  <si>
    <t>Акционерное общество "Банк Финсервис"</t>
  </si>
  <si>
    <t>20.12.2022</t>
  </si>
  <si>
    <t>163</t>
  </si>
  <si>
    <t>9</t>
  </si>
  <si>
    <t>30.12.2023</t>
  </si>
  <si>
    <t>31.01.2023
28.02.2023
31.03.2023</t>
  </si>
  <si>
    <t>денежные средства</t>
  </si>
  <si>
    <t>Руководитель финансового органа муниципального образования ___________________ (Балашова М.А.)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</si>
</sst>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51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i/>
      <u val="singleAccounting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6" fillId="0" borderId="10" applyNumberFormat="0" applyFill="0" applyAlignment="0" applyProtection="0"/>
    <xf numFmtId="0" fontId="15" fillId="33" borderId="11" applyNumberFormat="0" applyAlignment="0" applyProtection="0"/>
    <xf numFmtId="0" fontId="20" fillId="34" borderId="0" applyNumberFormat="0" applyBorder="0" applyAlignment="0" applyProtection="0"/>
    <xf numFmtId="0" fontId="25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3" borderId="11" applyNumberFormat="0" applyAlignment="0" applyProtection="0"/>
    <xf numFmtId="0" fontId="0" fillId="36" borderId="12" applyNumberFormat="0" applyFont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7" fillId="0" borderId="0">
      <alignment/>
      <protection/>
    </xf>
    <xf numFmtId="0" fontId="21" fillId="0" borderId="13" applyNumberFormat="0" applyFill="0" applyAlignment="0" applyProtection="0"/>
    <xf numFmtId="0" fontId="17" fillId="38" borderId="14" applyNumberFormat="0" applyAlignment="0" applyProtection="0"/>
    <xf numFmtId="0" fontId="2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17" fillId="38" borderId="14" applyNumberFormat="0" applyAlignment="0" applyProtection="0"/>
    <xf numFmtId="0" fontId="0" fillId="0" borderId="0">
      <alignment/>
      <protection/>
    </xf>
    <xf numFmtId="168" fontId="8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4" fontId="3" fillId="0" borderId="15" xfId="61" applyNumberFormat="1" applyFont="1" applyFill="1" applyBorder="1" applyAlignment="1">
      <alignment horizontal="center" vertical="center" wrapText="1"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82" applyFont="1" applyFill="1" applyBorder="1" applyAlignment="1">
      <alignment horizontal="center" vertical="center" wrapText="1"/>
      <protection/>
    </xf>
    <xf numFmtId="1" fontId="0" fillId="0" borderId="15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4" fontId="3" fillId="0" borderId="15" xfId="82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15" xfId="82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vertical="center" wrapText="1"/>
      <protection/>
    </xf>
    <xf numFmtId="178" fontId="3" fillId="0" borderId="15" xfId="82" applyNumberFormat="1" applyFont="1" applyFill="1" applyBorder="1" applyAlignment="1">
      <alignment horizontal="right" vertical="center" wrapText="1"/>
      <protection/>
    </xf>
    <xf numFmtId="49" fontId="3" fillId="0" borderId="15" xfId="72" applyNumberFormat="1" applyFont="1" applyFill="1" applyBorder="1" applyAlignment="1">
      <alignment vertical="center" wrapTex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82" applyFont="1" applyFill="1" applyBorder="1" applyAlignment="1">
      <alignment vertical="center" wrapText="1"/>
      <protection/>
    </xf>
    <xf numFmtId="4" fontId="3" fillId="0" borderId="15" xfId="82" applyNumberFormat="1" applyFont="1" applyFill="1" applyBorder="1" applyAlignment="1">
      <alignment horizontal="center" vertical="center" wrapText="1"/>
      <protection/>
    </xf>
    <xf numFmtId="4" fontId="0" fillId="0" borderId="15" xfId="6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5" xfId="82" applyFont="1" applyFill="1" applyBorder="1" applyAlignment="1">
      <alignment horizontal="center" vertical="top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0" fontId="0" fillId="0" borderId="15" xfId="61" applyNumberFormat="1" applyFont="1" applyFill="1" applyBorder="1" applyAlignment="1">
      <alignment horizontal="center" vertical="center" wrapText="1"/>
    </xf>
    <xf numFmtId="0" fontId="3" fillId="0" borderId="15" xfId="61" applyNumberFormat="1" applyFont="1" applyFill="1" applyBorder="1" applyAlignment="1">
      <alignment horizontal="center" vertical="center" wrapText="1"/>
    </xf>
    <xf numFmtId="0" fontId="3" fillId="0" borderId="15" xfId="72" applyNumberFormat="1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7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61" applyNumberFormat="1" applyFont="1" applyFill="1" applyBorder="1" applyAlignment="1">
      <alignment horizontal="right" vertical="top" wrapText="1"/>
    </xf>
    <xf numFmtId="4" fontId="5" fillId="0" borderId="15" xfId="82" applyNumberFormat="1" applyFont="1" applyFill="1" applyBorder="1" applyAlignment="1">
      <alignment horizontal="right" vertical="top" wrapText="1"/>
      <protection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172" fontId="5" fillId="0" borderId="17" xfId="82" applyNumberFormat="1" applyFont="1" applyFill="1" applyBorder="1" applyAlignment="1">
      <alignment horizontal="center" vertical="center" wrapText="1"/>
      <protection/>
    </xf>
    <xf numFmtId="173" fontId="3" fillId="39" borderId="18" xfId="61" applyNumberFormat="1" applyFont="1" applyFill="1" applyBorder="1" applyAlignment="1">
      <alignment horizontal="center" vertical="top" wrapText="1"/>
    </xf>
    <xf numFmtId="172" fontId="5" fillId="39" borderId="18" xfId="82" applyNumberFormat="1" applyFont="1" applyFill="1" applyBorder="1" applyAlignment="1">
      <alignment horizontal="center" vertical="top" wrapText="1"/>
      <protection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0" fillId="0" borderId="15" xfId="82" applyFont="1" applyFill="1" applyBorder="1" applyAlignment="1">
      <alignment horizontal="left" vertical="center" wrapText="1"/>
      <protection/>
    </xf>
    <xf numFmtId="0" fontId="0" fillId="0" borderId="15" xfId="82" applyFont="1" applyFill="1" applyBorder="1" applyAlignment="1">
      <alignment horizontal="left" vertical="center" wrapText="1"/>
      <protection/>
    </xf>
    <xf numFmtId="4" fontId="0" fillId="0" borderId="15" xfId="82" applyNumberFormat="1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left"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0" fontId="3" fillId="0" borderId="16" xfId="82" applyFont="1" applyFill="1" applyBorder="1" applyAlignment="1">
      <alignment horizontal="left" vertical="center" wrapText="1"/>
      <protection/>
    </xf>
    <xf numFmtId="0" fontId="3" fillId="0" borderId="21" xfId="82" applyFont="1" applyFill="1" applyBorder="1" applyAlignment="1">
      <alignment horizontal="left" vertical="center" wrapText="1"/>
      <protection/>
    </xf>
    <xf numFmtId="4" fontId="3" fillId="0" borderId="21" xfId="82" applyNumberFormat="1" applyFont="1" applyFill="1" applyBorder="1" applyAlignment="1">
      <alignment horizontal="left" vertical="center" wrapText="1"/>
      <protection/>
    </xf>
    <xf numFmtId="0" fontId="3" fillId="0" borderId="22" xfId="82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" fillId="0" borderId="15" xfId="8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0" borderId="15" xfId="80" applyFont="1" applyFill="1" applyBorder="1" applyAlignment="1">
      <alignment horizontal="center" vertical="center" wrapText="1"/>
      <protection/>
    </xf>
    <xf numFmtId="173" fontId="3" fillId="39" borderId="24" xfId="61" applyNumberFormat="1" applyFont="1" applyFill="1" applyBorder="1" applyAlignment="1">
      <alignment horizontal="center" vertical="center" wrapText="1"/>
    </xf>
    <xf numFmtId="173" fontId="3" fillId="39" borderId="25" xfId="61" applyNumberFormat="1" applyFont="1" applyFill="1" applyBorder="1" applyAlignment="1">
      <alignment horizontal="center" vertical="center" wrapText="1"/>
    </xf>
    <xf numFmtId="173" fontId="3" fillId="39" borderId="17" xfId="61" applyNumberFormat="1" applyFont="1" applyFill="1" applyBorder="1" applyAlignment="1">
      <alignment horizontal="center" vertical="center" wrapText="1"/>
    </xf>
    <xf numFmtId="0" fontId="3" fillId="0" borderId="16" xfId="72" applyFont="1" applyFill="1" applyBorder="1" applyAlignment="1">
      <alignment horizontal="left" vertical="center" wrapText="1"/>
      <protection/>
    </xf>
    <xf numFmtId="0" fontId="3" fillId="0" borderId="22" xfId="72" applyFont="1" applyFill="1" applyBorder="1" applyAlignment="1">
      <alignment horizontal="left" vertical="center" wrapText="1"/>
      <protection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Font="1" applyFill="1" applyBorder="1" applyAlignment="1">
      <alignment horizontal="left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24" xfId="82" applyFont="1" applyFill="1" applyBorder="1" applyAlignment="1">
      <alignment horizontal="center" vertical="center" wrapText="1"/>
      <protection/>
    </xf>
    <xf numFmtId="0" fontId="3" fillId="0" borderId="25" xfId="82" applyFont="1" applyFill="1" applyBorder="1" applyAlignment="1">
      <alignment horizontal="center" vertical="center" wrapText="1"/>
      <protection/>
    </xf>
    <xf numFmtId="0" fontId="3" fillId="0" borderId="17" xfId="8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" fontId="3" fillId="0" borderId="15" xfId="61" applyNumberFormat="1" applyFont="1" applyFill="1" applyBorder="1" applyAlignment="1">
      <alignment horizontal="center" vertical="center" wrapText="1"/>
    </xf>
    <xf numFmtId="0" fontId="5" fillId="0" borderId="15" xfId="82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0" borderId="24" xfId="82" applyFont="1" applyFill="1" applyBorder="1" applyAlignment="1">
      <alignment horizontal="center" vertical="top" wrapText="1"/>
      <protection/>
    </xf>
    <xf numFmtId="0" fontId="5" fillId="0" borderId="25" xfId="82" applyFont="1" applyFill="1" applyBorder="1" applyAlignment="1">
      <alignment horizontal="center" vertical="top" wrapText="1"/>
      <protection/>
    </xf>
    <xf numFmtId="0" fontId="5" fillId="0" borderId="17" xfId="8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3" fillId="0" borderId="26" xfId="82" applyFont="1" applyFill="1" applyBorder="1" applyAlignment="1">
      <alignment horizontal="center" vertical="center" wrapText="1"/>
      <protection/>
    </xf>
    <xf numFmtId="0" fontId="3" fillId="0" borderId="27" xfId="82" applyFont="1" applyFill="1" applyBorder="1" applyAlignment="1">
      <alignment horizontal="center" vertical="center" wrapText="1"/>
      <protection/>
    </xf>
    <xf numFmtId="0" fontId="3" fillId="0" borderId="28" xfId="82" applyFont="1" applyFill="1" applyBorder="1" applyAlignment="1">
      <alignment horizontal="center" vertical="center" wrapText="1"/>
      <protection/>
    </xf>
    <xf numFmtId="172" fontId="3" fillId="0" borderId="24" xfId="82" applyNumberFormat="1" applyFont="1" applyFill="1" applyBorder="1" applyAlignment="1">
      <alignment horizontal="center" vertical="center" wrapText="1"/>
      <protection/>
    </xf>
    <xf numFmtId="172" fontId="3" fillId="0" borderId="25" xfId="82" applyNumberFormat="1" applyFont="1" applyFill="1" applyBorder="1" applyAlignment="1">
      <alignment horizontal="center" vertical="center" wrapText="1"/>
      <protection/>
    </xf>
    <xf numFmtId="172" fontId="3" fillId="0" borderId="17" xfId="82" applyNumberFormat="1" applyFont="1" applyFill="1" applyBorder="1" applyAlignment="1">
      <alignment horizontal="center" vertical="center" wrapText="1"/>
      <protection/>
    </xf>
    <xf numFmtId="172" fontId="5" fillId="0" borderId="21" xfId="82" applyNumberFormat="1" applyFont="1" applyFill="1" applyBorder="1" applyAlignment="1">
      <alignment horizontal="center" vertical="center" wrapText="1"/>
      <protection/>
    </xf>
    <xf numFmtId="172" fontId="5" fillId="0" borderId="22" xfId="82" applyNumberFormat="1" applyFont="1" applyFill="1" applyBorder="1" applyAlignment="1">
      <alignment horizontal="center" vertical="center" wrapText="1"/>
      <protection/>
    </xf>
    <xf numFmtId="172" fontId="5" fillId="0" borderId="16" xfId="82" applyNumberFormat="1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172" fontId="3" fillId="0" borderId="29" xfId="82" applyNumberFormat="1" applyFont="1" applyFill="1" applyBorder="1" applyAlignment="1">
      <alignment horizontal="center" vertical="center" wrapText="1"/>
      <protection/>
    </xf>
    <xf numFmtId="172" fontId="3" fillId="0" borderId="30" xfId="82" applyNumberFormat="1" applyFont="1" applyFill="1" applyBorder="1" applyAlignment="1">
      <alignment horizontal="center" vertical="center" wrapText="1"/>
      <protection/>
    </xf>
    <xf numFmtId="172" fontId="3" fillId="0" borderId="31" xfId="82" applyNumberFormat="1" applyFont="1" applyFill="1" applyBorder="1" applyAlignment="1">
      <alignment horizontal="center" vertical="center" wrapText="1"/>
      <protection/>
    </xf>
    <xf numFmtId="14" fontId="11" fillId="0" borderId="15" xfId="0" applyNumberFormat="1" applyFont="1" applyBorder="1" applyAlignment="1">
      <alignment horizontal="center" vertical="center" wrapText="1"/>
    </xf>
    <xf numFmtId="172" fontId="3" fillId="0" borderId="26" xfId="82" applyNumberFormat="1" applyFont="1" applyFill="1" applyBorder="1" applyAlignment="1">
      <alignment horizontal="center" vertical="center" wrapText="1"/>
      <protection/>
    </xf>
    <xf numFmtId="172" fontId="3" fillId="0" borderId="27" xfId="82" applyNumberFormat="1" applyFont="1" applyFill="1" applyBorder="1" applyAlignment="1">
      <alignment horizontal="center" vertical="center" wrapText="1"/>
      <protection/>
    </xf>
    <xf numFmtId="172" fontId="3" fillId="0" borderId="28" xfId="82" applyNumberFormat="1" applyFont="1" applyFill="1" applyBorder="1" applyAlignment="1">
      <alignment horizontal="center" vertical="center" wrapText="1"/>
      <protection/>
    </xf>
    <xf numFmtId="172" fontId="3" fillId="0" borderId="32" xfId="82" applyNumberFormat="1" applyFont="1" applyFill="1" applyBorder="1" applyAlignment="1">
      <alignment horizontal="center" vertical="center" wrapText="1"/>
      <protection/>
    </xf>
    <xf numFmtId="172" fontId="3" fillId="0" borderId="23" xfId="8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4" fontId="5" fillId="0" borderId="15" xfId="82" applyNumberFormat="1" applyFont="1" applyFill="1" applyBorder="1" applyAlignment="1">
      <alignment horizontal="center" vertical="top" wrapText="1"/>
      <protection/>
    </xf>
    <xf numFmtId="173" fontId="3" fillId="0" borderId="15" xfId="61" applyNumberFormat="1" applyFont="1" applyFill="1" applyBorder="1" applyAlignment="1">
      <alignment horizontal="center" vertical="top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㼿" xfId="73"/>
    <cellStyle name="㼿㼿㼿㼿?" xfId="74"/>
    <cellStyle name="㼿㼿㼿㼿‿?" xfId="75"/>
    <cellStyle name="㼿㼿㼿㼿‿㼿㼿㼿" xfId="76"/>
    <cellStyle name="㼿㼿㼿㼿㼿" xfId="77"/>
    <cellStyle name="㼿㼿㼿㼿㼿?" xfId="78"/>
    <cellStyle name="㼿㼿㼿㼿㼿‿㼿㼿㼿" xfId="79"/>
    <cellStyle name="㼿㼿㼿㼿㼿㼿" xfId="80"/>
    <cellStyle name="㼿㼿㼿㼿㼿㼿㼿" xfId="81"/>
    <cellStyle name="㼿㼿㼿㼿㼿㼿㼿?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="80"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6" sqref="A6:A8"/>
    </sheetView>
  </sheetViews>
  <sheetFormatPr defaultColWidth="9.00390625" defaultRowHeight="12.75"/>
  <cols>
    <col min="1" max="1" width="5.125" style="47" customWidth="1"/>
    <col min="2" max="2" width="18.25390625" style="47" customWidth="1"/>
    <col min="3" max="3" width="19.375" style="47" customWidth="1"/>
    <col min="4" max="4" width="14.625" style="47" customWidth="1"/>
    <col min="5" max="5" width="16.375" style="47" customWidth="1"/>
    <col min="6" max="6" width="11.625" style="47" customWidth="1"/>
    <col min="7" max="7" width="13.00390625" style="47" customWidth="1"/>
    <col min="8" max="8" width="11.00390625" style="47" customWidth="1"/>
    <col min="9" max="9" width="11.125" style="47" customWidth="1"/>
    <col min="10" max="10" width="10.875" style="47" customWidth="1"/>
    <col min="11" max="11" width="11.00390625" style="47" customWidth="1"/>
    <col min="12" max="12" width="12.25390625" style="47" customWidth="1"/>
    <col min="13" max="13" width="13.625" style="47" customWidth="1"/>
    <col min="14" max="14" width="17.875" style="47" bestFit="1" customWidth="1"/>
    <col min="15" max="15" width="15.25390625" style="47" customWidth="1"/>
    <col min="16" max="19" width="10.00390625" style="47" customWidth="1"/>
    <col min="20" max="20" width="16.75390625" style="47" customWidth="1"/>
    <col min="21" max="16384" width="9.125" style="46" customWidth="1"/>
  </cols>
  <sheetData>
    <row r="1" spans="1:20" s="44" customFormat="1" ht="20.25">
      <c r="A1" s="121" t="s">
        <v>79</v>
      </c>
      <c r="B1" s="121"/>
      <c r="C1" s="121"/>
      <c r="D1" s="121"/>
      <c r="E1" s="121"/>
      <c r="F1" s="121"/>
      <c r="G1" s="121"/>
      <c r="H1" s="121"/>
      <c r="I1" s="123" t="s">
        <v>125</v>
      </c>
      <c r="J1" s="123"/>
      <c r="K1" s="123"/>
      <c r="L1" s="123"/>
      <c r="M1" s="123"/>
      <c r="N1" s="15"/>
      <c r="O1" s="15"/>
      <c r="P1" s="15"/>
      <c r="Q1" s="15"/>
      <c r="R1" s="15"/>
      <c r="S1" s="15"/>
      <c r="T1" s="15"/>
    </row>
    <row r="2" spans="1:20" s="45" customFormat="1" ht="15.75">
      <c r="A2" s="16"/>
      <c r="B2" s="17"/>
      <c r="C2" s="17"/>
      <c r="D2" s="17"/>
      <c r="E2" s="17"/>
      <c r="F2" s="17"/>
      <c r="G2" s="17"/>
      <c r="H2" s="17"/>
      <c r="I2" s="122" t="s">
        <v>80</v>
      </c>
      <c r="J2" s="122"/>
      <c r="K2" s="122"/>
      <c r="L2" s="122"/>
      <c r="M2" s="122"/>
      <c r="N2" s="17"/>
      <c r="O2" s="17"/>
      <c r="P2" s="17"/>
      <c r="Q2" s="17"/>
      <c r="R2" s="17"/>
      <c r="S2" s="17"/>
      <c r="T2" s="17"/>
    </row>
    <row r="3" spans="1:20" s="52" customFormat="1" ht="12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>
      <c r="A4" s="113" t="s">
        <v>24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55" customFormat="1" ht="31.5" customHeight="1">
      <c r="A5" s="53"/>
      <c r="B5" s="54"/>
      <c r="C5" s="54"/>
      <c r="D5" s="54"/>
      <c r="E5" s="54"/>
      <c r="F5" s="113" t="s">
        <v>126</v>
      </c>
      <c r="G5" s="113"/>
      <c r="H5" s="113"/>
      <c r="I5" s="113"/>
      <c r="J5" s="113"/>
      <c r="K5" s="113"/>
      <c r="L5" s="113"/>
      <c r="M5" s="113"/>
      <c r="N5" s="113"/>
      <c r="O5" s="54"/>
      <c r="P5" s="54"/>
      <c r="Q5" s="54"/>
      <c r="R5" s="54"/>
      <c r="S5" s="54"/>
      <c r="T5" s="48" t="s">
        <v>127</v>
      </c>
    </row>
    <row r="6" spans="1:20" s="49" customFormat="1" ht="38.25" customHeight="1">
      <c r="A6" s="124" t="s">
        <v>0</v>
      </c>
      <c r="B6" s="124" t="s">
        <v>86</v>
      </c>
      <c r="C6" s="114" t="s">
        <v>10</v>
      </c>
      <c r="D6" s="114"/>
      <c r="E6" s="112" t="s">
        <v>11</v>
      </c>
      <c r="F6" s="114" t="s">
        <v>128</v>
      </c>
      <c r="G6" s="114"/>
      <c r="H6" s="114" t="s">
        <v>129</v>
      </c>
      <c r="I6" s="115"/>
      <c r="J6" s="115"/>
      <c r="K6" s="115"/>
      <c r="L6" s="126" t="s">
        <v>130</v>
      </c>
      <c r="M6" s="126"/>
      <c r="N6" s="116" t="s">
        <v>44</v>
      </c>
      <c r="O6" s="127" t="s">
        <v>89</v>
      </c>
      <c r="P6" s="116" t="s">
        <v>131</v>
      </c>
      <c r="Q6" s="116"/>
      <c r="R6" s="116"/>
      <c r="S6" s="116"/>
      <c r="T6" s="125" t="s">
        <v>19</v>
      </c>
    </row>
    <row r="7" spans="1:20" s="49" customFormat="1" ht="12.75">
      <c r="A7" s="124"/>
      <c r="B7" s="124"/>
      <c r="C7" s="112" t="s">
        <v>12</v>
      </c>
      <c r="D7" s="112" t="s">
        <v>13</v>
      </c>
      <c r="E7" s="112"/>
      <c r="F7" s="114"/>
      <c r="G7" s="114"/>
      <c r="H7" s="114" t="s">
        <v>20</v>
      </c>
      <c r="I7" s="114"/>
      <c r="J7" s="114" t="s">
        <v>5</v>
      </c>
      <c r="K7" s="114"/>
      <c r="L7" s="126"/>
      <c r="M7" s="126"/>
      <c r="N7" s="116"/>
      <c r="O7" s="128"/>
      <c r="P7" s="116" t="s">
        <v>90</v>
      </c>
      <c r="Q7" s="116" t="s">
        <v>91</v>
      </c>
      <c r="R7" s="116" t="s">
        <v>92</v>
      </c>
      <c r="S7" s="116" t="s">
        <v>3</v>
      </c>
      <c r="T7" s="125"/>
    </row>
    <row r="8" spans="1:20" s="49" customFormat="1" ht="38.25">
      <c r="A8" s="124"/>
      <c r="B8" s="124"/>
      <c r="C8" s="112"/>
      <c r="D8" s="112"/>
      <c r="E8" s="112"/>
      <c r="F8" s="2" t="s">
        <v>3</v>
      </c>
      <c r="G8" s="2" t="s">
        <v>43</v>
      </c>
      <c r="H8" s="8" t="s">
        <v>87</v>
      </c>
      <c r="I8" s="8" t="s">
        <v>88</v>
      </c>
      <c r="J8" s="8" t="s">
        <v>87</v>
      </c>
      <c r="K8" s="8" t="s">
        <v>88</v>
      </c>
      <c r="L8" s="2" t="s">
        <v>3</v>
      </c>
      <c r="M8" s="2" t="s">
        <v>15</v>
      </c>
      <c r="N8" s="116"/>
      <c r="O8" s="129"/>
      <c r="P8" s="116"/>
      <c r="Q8" s="116"/>
      <c r="R8" s="116"/>
      <c r="S8" s="116"/>
      <c r="T8" s="125"/>
    </row>
    <row r="9" spans="1:20" s="22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21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</row>
    <row r="10" spans="1:20" s="22" customFormat="1" ht="12.75" customHeight="1">
      <c r="A10" s="117" t="s">
        <v>125</v>
      </c>
      <c r="B10" s="118"/>
      <c r="C10" s="118"/>
      <c r="D10" s="119"/>
      <c r="E10" s="118"/>
      <c r="F10" s="119"/>
      <c r="G10" s="119"/>
      <c r="H10" s="118"/>
      <c r="I10" s="119"/>
      <c r="J10" s="118"/>
      <c r="K10" s="119"/>
      <c r="L10" s="119"/>
      <c r="M10" s="119"/>
      <c r="N10" s="118"/>
      <c r="O10" s="118"/>
      <c r="P10" s="119"/>
      <c r="Q10" s="119"/>
      <c r="R10" s="119"/>
      <c r="S10" s="119"/>
      <c r="T10" s="120"/>
    </row>
    <row r="11" spans="1:20" s="22" customFormat="1" ht="12.75">
      <c r="A11" s="108" t="s">
        <v>83</v>
      </c>
      <c r="B11" s="109"/>
      <c r="C11" s="109"/>
      <c r="D11" s="110"/>
      <c r="E11" s="109"/>
      <c r="F11" s="110"/>
      <c r="G11" s="110"/>
      <c r="H11" s="109"/>
      <c r="I11" s="110"/>
      <c r="J11" s="109"/>
      <c r="K11" s="110"/>
      <c r="L11" s="110"/>
      <c r="M11" s="110"/>
      <c r="N11" s="109"/>
      <c r="O11" s="109"/>
      <c r="P11" s="110"/>
      <c r="Q11" s="110"/>
      <c r="R11" s="110"/>
      <c r="S11" s="110"/>
      <c r="T11" s="109"/>
    </row>
    <row r="12" spans="1:20" s="22" customFormat="1" ht="12.75">
      <c r="A12" s="108" t="s">
        <v>139</v>
      </c>
      <c r="B12" s="109"/>
      <c r="C12" s="109"/>
      <c r="D12" s="110"/>
      <c r="E12" s="109"/>
      <c r="F12" s="110"/>
      <c r="G12" s="110"/>
      <c r="H12" s="109"/>
      <c r="I12" s="110"/>
      <c r="J12" s="109"/>
      <c r="K12" s="110"/>
      <c r="L12" s="110"/>
      <c r="M12" s="110"/>
      <c r="N12" s="109"/>
      <c r="O12" s="109"/>
      <c r="P12" s="110"/>
      <c r="Q12" s="110"/>
      <c r="R12" s="110"/>
      <c r="S12" s="110"/>
      <c r="T12" s="109"/>
    </row>
    <row r="13" spans="1:20" s="22" customFormat="1" ht="12.75">
      <c r="A13" s="108" t="s">
        <v>140</v>
      </c>
      <c r="B13" s="109"/>
      <c r="C13" s="109"/>
      <c r="D13" s="110"/>
      <c r="E13" s="109"/>
      <c r="F13" s="110"/>
      <c r="G13" s="110"/>
      <c r="H13" s="109"/>
      <c r="I13" s="110"/>
      <c r="J13" s="109"/>
      <c r="K13" s="110"/>
      <c r="L13" s="110"/>
      <c r="M13" s="110"/>
      <c r="N13" s="109"/>
      <c r="O13" s="109"/>
      <c r="P13" s="110"/>
      <c r="Q13" s="110"/>
      <c r="R13" s="110"/>
      <c r="S13" s="110"/>
      <c r="T13" s="109"/>
    </row>
    <row r="14" spans="1:20" s="25" customFormat="1" ht="12.75">
      <c r="A14" s="108" t="s">
        <v>141</v>
      </c>
      <c r="B14" s="109"/>
      <c r="C14" s="109"/>
      <c r="D14" s="110"/>
      <c r="E14" s="109"/>
      <c r="F14" s="110"/>
      <c r="G14" s="110"/>
      <c r="H14" s="109"/>
      <c r="I14" s="110"/>
      <c r="J14" s="109"/>
      <c r="K14" s="110"/>
      <c r="L14" s="110"/>
      <c r="M14" s="110"/>
      <c r="N14" s="109"/>
      <c r="O14" s="109"/>
      <c r="P14" s="110"/>
      <c r="Q14" s="110"/>
      <c r="R14" s="110"/>
      <c r="S14" s="110"/>
      <c r="T14" s="109"/>
    </row>
    <row r="15" spans="1:20" s="25" customFormat="1" ht="12.75">
      <c r="A15" s="108" t="s">
        <v>142</v>
      </c>
      <c r="B15" s="109"/>
      <c r="C15" s="109"/>
      <c r="D15" s="110"/>
      <c r="E15" s="109"/>
      <c r="F15" s="110"/>
      <c r="G15" s="110"/>
      <c r="H15" s="109"/>
      <c r="I15" s="110"/>
      <c r="J15" s="109"/>
      <c r="K15" s="110"/>
      <c r="L15" s="110"/>
      <c r="M15" s="110"/>
      <c r="N15" s="109"/>
      <c r="O15" s="109"/>
      <c r="P15" s="110"/>
      <c r="Q15" s="110"/>
      <c r="R15" s="110"/>
      <c r="S15" s="110"/>
      <c r="T15" s="109"/>
    </row>
    <row r="16" spans="1:20" s="25" customFormat="1" ht="12.75">
      <c r="A16" s="108" t="s">
        <v>143</v>
      </c>
      <c r="B16" s="109"/>
      <c r="C16" s="109"/>
      <c r="D16" s="110"/>
      <c r="E16" s="109"/>
      <c r="F16" s="110"/>
      <c r="G16" s="110"/>
      <c r="H16" s="109"/>
      <c r="I16" s="110"/>
      <c r="J16" s="109"/>
      <c r="K16" s="110"/>
      <c r="L16" s="110"/>
      <c r="M16" s="110"/>
      <c r="N16" s="109"/>
      <c r="O16" s="109"/>
      <c r="P16" s="110"/>
      <c r="Q16" s="110"/>
      <c r="R16" s="110"/>
      <c r="S16" s="110"/>
      <c r="T16" s="109"/>
    </row>
    <row r="17" spans="1:20" s="31" customFormat="1" ht="15">
      <c r="A17" s="108" t="s">
        <v>144</v>
      </c>
      <c r="B17" s="109"/>
      <c r="C17" s="109"/>
      <c r="D17" s="110"/>
      <c r="E17" s="109"/>
      <c r="F17" s="110"/>
      <c r="G17" s="110"/>
      <c r="H17" s="109"/>
      <c r="I17" s="110"/>
      <c r="J17" s="109"/>
      <c r="K17" s="110"/>
      <c r="L17" s="110"/>
      <c r="M17" s="110"/>
      <c r="N17" s="109"/>
      <c r="O17" s="109"/>
      <c r="P17" s="110"/>
      <c r="Q17" s="110"/>
      <c r="R17" s="110"/>
      <c r="S17" s="110"/>
      <c r="T17" s="109"/>
    </row>
    <row r="18" spans="1:20" s="31" customFormat="1" ht="15">
      <c r="A18" s="108" t="s">
        <v>145</v>
      </c>
      <c r="B18" s="109"/>
      <c r="C18" s="109"/>
      <c r="D18" s="110"/>
      <c r="E18" s="109"/>
      <c r="F18" s="110"/>
      <c r="G18" s="110"/>
      <c r="H18" s="109"/>
      <c r="I18" s="110"/>
      <c r="J18" s="109"/>
      <c r="K18" s="110"/>
      <c r="L18" s="110"/>
      <c r="M18" s="110"/>
      <c r="N18" s="109"/>
      <c r="O18" s="109"/>
      <c r="P18" s="110"/>
      <c r="Q18" s="110"/>
      <c r="R18" s="110"/>
      <c r="S18" s="110"/>
      <c r="T18" s="109"/>
    </row>
    <row r="19" spans="1:20" s="31" customFormat="1" ht="15">
      <c r="A19" s="111" t="s">
        <v>81</v>
      </c>
      <c r="B19" s="111"/>
      <c r="C19" s="3"/>
      <c r="D19" s="68"/>
      <c r="E19" s="3"/>
      <c r="F19" s="33"/>
      <c r="G19" s="68"/>
      <c r="H19" s="66"/>
      <c r="I19" s="68"/>
      <c r="J19" s="3"/>
      <c r="K19" s="63"/>
      <c r="L19" s="63"/>
      <c r="M19" s="33"/>
      <c r="N19" s="67"/>
      <c r="O19" s="67"/>
      <c r="P19" s="33"/>
      <c r="Q19" s="63"/>
      <c r="R19" s="63"/>
      <c r="S19" s="63"/>
      <c r="T19" s="67"/>
    </row>
  </sheetData>
  <sheetProtection formatCells="0" formatColumns="0" formatRows="0" insertColumns="0" insertRows="0" insertHyperlinks="0" deleteColumns="0" deleteRows="0" sort="0" autoFilter="0" pivotTables="0"/>
  <mergeCells count="34">
    <mergeCell ref="A6:A8"/>
    <mergeCell ref="L6:M7"/>
    <mergeCell ref="N6:N8"/>
    <mergeCell ref="C6:D6"/>
    <mergeCell ref="J7:K7"/>
    <mergeCell ref="O6:O8"/>
    <mergeCell ref="A1:H1"/>
    <mergeCell ref="I2:M2"/>
    <mergeCell ref="I1:M1"/>
    <mergeCell ref="F6:G7"/>
    <mergeCell ref="B6:B8"/>
    <mergeCell ref="A4:T4"/>
    <mergeCell ref="T6:T8"/>
    <mergeCell ref="P6:S6"/>
    <mergeCell ref="H7:I7"/>
    <mergeCell ref="C7:C8"/>
    <mergeCell ref="E6:E8"/>
    <mergeCell ref="F5:N5"/>
    <mergeCell ref="H6:K6"/>
    <mergeCell ref="P7:P8"/>
    <mergeCell ref="A10:T10"/>
    <mergeCell ref="A11:T11"/>
    <mergeCell ref="D7:D8"/>
    <mergeCell ref="Q7:Q8"/>
    <mergeCell ref="R7:R8"/>
    <mergeCell ref="S7:S8"/>
    <mergeCell ref="A18:T18"/>
    <mergeCell ref="A19:B19"/>
    <mergeCell ref="A12:T12"/>
    <mergeCell ref="A13:T13"/>
    <mergeCell ref="A14:T14"/>
    <mergeCell ref="A15:T15"/>
    <mergeCell ref="A16:T16"/>
    <mergeCell ref="A17:T17"/>
  </mergeCells>
  <printOptions/>
  <pageMargins left="0.29" right="0.18" top="0.17" bottom="1" header="0.5" footer="0.5"/>
  <pageSetup fitToHeight="1" fitToWidth="1" horizontalDpi="1200" verticalDpi="1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showZeros="0" view="pageBreakPreview" zoomScale="90" zoomScaleSheetLayoutView="9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5.75390625" style="41" customWidth="1"/>
    <col min="2" max="2" width="16.125" style="41" customWidth="1"/>
    <col min="3" max="3" width="12.75390625" style="41" customWidth="1"/>
    <col min="4" max="4" width="11.375" style="41" customWidth="1"/>
    <col min="5" max="5" width="11.625" style="41" customWidth="1"/>
    <col min="6" max="6" width="12.00390625" style="41" customWidth="1"/>
    <col min="7" max="7" width="13.125" style="42" customWidth="1"/>
    <col min="8" max="8" width="10.75390625" style="41" customWidth="1"/>
    <col min="9" max="9" width="10.00390625" style="41" customWidth="1"/>
    <col min="10" max="11" width="14.875" style="41" customWidth="1"/>
    <col min="12" max="12" width="12.625" style="41" customWidth="1"/>
    <col min="13" max="13" width="7.00390625" style="41" customWidth="1"/>
    <col min="14" max="14" width="8.375" style="41" customWidth="1"/>
    <col min="15" max="15" width="11.00390625" style="41" customWidth="1"/>
    <col min="16" max="16" width="12.625" style="43" customWidth="1"/>
    <col min="17" max="17" width="13.125" style="41" customWidth="1"/>
    <col min="18" max="18" width="13.00390625" style="41" customWidth="1"/>
    <col min="19" max="19" width="10.375" style="41" customWidth="1"/>
    <col min="20" max="20" width="13.75390625" style="41" customWidth="1"/>
    <col min="21" max="21" width="11.875" style="43" customWidth="1"/>
    <col min="22" max="22" width="12.625" style="41" customWidth="1"/>
    <col min="23" max="23" width="13.625" style="41" customWidth="1"/>
    <col min="24" max="24" width="15.875" style="41" customWidth="1"/>
    <col min="25" max="16384" width="9.125" style="41" customWidth="1"/>
  </cols>
  <sheetData>
    <row r="1" spans="1:24" s="36" customFormat="1" ht="18">
      <c r="A1" s="138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s="38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7:24" s="38" customFormat="1" ht="12.75">
      <c r="G3" s="32"/>
      <c r="P3" s="39"/>
      <c r="U3" s="39"/>
      <c r="X3" s="40" t="s">
        <v>127</v>
      </c>
    </row>
    <row r="4" spans="1:24" s="22" customFormat="1" ht="42" customHeight="1">
      <c r="A4" s="124" t="s">
        <v>0</v>
      </c>
      <c r="B4" s="124" t="s">
        <v>1</v>
      </c>
      <c r="C4" s="124" t="s">
        <v>2</v>
      </c>
      <c r="D4" s="124" t="s">
        <v>47</v>
      </c>
      <c r="E4" s="124" t="s">
        <v>48</v>
      </c>
      <c r="F4" s="116" t="s">
        <v>49</v>
      </c>
      <c r="G4" s="124" t="s">
        <v>50</v>
      </c>
      <c r="H4" s="134" t="s">
        <v>21</v>
      </c>
      <c r="I4" s="134"/>
      <c r="J4" s="124" t="s">
        <v>93</v>
      </c>
      <c r="K4" s="124" t="s">
        <v>132</v>
      </c>
      <c r="L4" s="124"/>
      <c r="M4" s="114" t="s">
        <v>129</v>
      </c>
      <c r="N4" s="114"/>
      <c r="O4" s="114"/>
      <c r="P4" s="114"/>
      <c r="Q4" s="124" t="s">
        <v>133</v>
      </c>
      <c r="R4" s="124"/>
      <c r="S4" s="124" t="s">
        <v>51</v>
      </c>
      <c r="T4" s="135" t="s">
        <v>89</v>
      </c>
      <c r="U4" s="116" t="s">
        <v>134</v>
      </c>
      <c r="V4" s="116"/>
      <c r="W4" s="116"/>
      <c r="X4" s="124" t="s">
        <v>19</v>
      </c>
    </row>
    <row r="5" spans="1:24" s="22" customFormat="1" ht="12.75">
      <c r="A5" s="124"/>
      <c r="B5" s="124"/>
      <c r="C5" s="124"/>
      <c r="D5" s="124"/>
      <c r="E5" s="124"/>
      <c r="F5" s="116"/>
      <c r="G5" s="124"/>
      <c r="H5" s="134" t="s">
        <v>23</v>
      </c>
      <c r="I5" s="134" t="s">
        <v>22</v>
      </c>
      <c r="J5" s="124"/>
      <c r="K5" s="132" t="s">
        <v>3</v>
      </c>
      <c r="L5" s="132" t="s">
        <v>15</v>
      </c>
      <c r="M5" s="114" t="s">
        <v>4</v>
      </c>
      <c r="N5" s="114"/>
      <c r="O5" s="114" t="s">
        <v>5</v>
      </c>
      <c r="P5" s="114"/>
      <c r="Q5" s="132" t="s">
        <v>3</v>
      </c>
      <c r="R5" s="132" t="s">
        <v>15</v>
      </c>
      <c r="S5" s="124"/>
      <c r="T5" s="136"/>
      <c r="U5" s="139" t="s">
        <v>18</v>
      </c>
      <c r="V5" s="116" t="s">
        <v>94</v>
      </c>
      <c r="W5" s="114" t="s">
        <v>95</v>
      </c>
      <c r="X5" s="124"/>
    </row>
    <row r="6" spans="1:24" s="22" customFormat="1" ht="25.5" customHeight="1">
      <c r="A6" s="124"/>
      <c r="B6" s="124"/>
      <c r="C6" s="124"/>
      <c r="D6" s="124"/>
      <c r="E6" s="124"/>
      <c r="F6" s="116"/>
      <c r="G6" s="124"/>
      <c r="H6" s="134"/>
      <c r="I6" s="134"/>
      <c r="J6" s="124"/>
      <c r="K6" s="132"/>
      <c r="L6" s="132"/>
      <c r="M6" s="8" t="s">
        <v>87</v>
      </c>
      <c r="N6" s="8" t="s">
        <v>88</v>
      </c>
      <c r="O6" s="8" t="s">
        <v>87</v>
      </c>
      <c r="P6" s="33" t="s">
        <v>88</v>
      </c>
      <c r="Q6" s="132"/>
      <c r="R6" s="132"/>
      <c r="S6" s="124"/>
      <c r="T6" s="137"/>
      <c r="U6" s="139"/>
      <c r="V6" s="116"/>
      <c r="W6" s="114"/>
      <c r="X6" s="124"/>
    </row>
    <row r="7" spans="1:24" s="22" customFormat="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1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21">
        <v>21</v>
      </c>
      <c r="V7" s="21">
        <v>22</v>
      </c>
      <c r="W7" s="18">
        <v>23</v>
      </c>
      <c r="X7" s="18">
        <v>24</v>
      </c>
    </row>
    <row r="8" spans="1:24" s="22" customFormat="1" ht="12.75" customHeight="1">
      <c r="A8" s="117" t="s">
        <v>125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8"/>
      <c r="N8" s="119"/>
      <c r="O8" s="118"/>
      <c r="P8" s="119"/>
      <c r="Q8" s="119"/>
      <c r="R8" s="119"/>
      <c r="S8" s="118"/>
      <c r="T8" s="118"/>
      <c r="U8" s="119"/>
      <c r="V8" s="119"/>
      <c r="W8" s="119"/>
      <c r="X8" s="120"/>
    </row>
    <row r="9" spans="1:24" s="22" customFormat="1" ht="76.5">
      <c r="A9" s="20">
        <v>1</v>
      </c>
      <c r="B9" s="20" t="s">
        <v>125</v>
      </c>
      <c r="C9" s="19" t="s">
        <v>146</v>
      </c>
      <c r="D9" s="19"/>
      <c r="E9" s="19" t="s">
        <v>147</v>
      </c>
      <c r="F9" s="64" t="s">
        <v>148</v>
      </c>
      <c r="G9" s="19"/>
      <c r="H9" s="19" t="s">
        <v>149</v>
      </c>
      <c r="I9" s="19"/>
      <c r="J9" s="19" t="s">
        <v>150</v>
      </c>
      <c r="K9" s="23">
        <v>13000000</v>
      </c>
      <c r="L9" s="23">
        <v>0</v>
      </c>
      <c r="M9" s="19" t="s">
        <v>138</v>
      </c>
      <c r="N9" s="23"/>
      <c r="O9" s="19" t="s">
        <v>151</v>
      </c>
      <c r="P9" s="23">
        <v>6000000</v>
      </c>
      <c r="Q9" s="23">
        <v>7000000</v>
      </c>
      <c r="R9" s="23"/>
      <c r="S9" s="19"/>
      <c r="T9" s="19" t="s">
        <v>152</v>
      </c>
      <c r="U9" s="34">
        <v>244109.59</v>
      </c>
      <c r="V9" s="34">
        <v>244109.59</v>
      </c>
      <c r="W9" s="23"/>
      <c r="X9" s="19" t="s">
        <v>147</v>
      </c>
    </row>
    <row r="10" spans="1:24" s="22" customFormat="1" ht="12.75">
      <c r="A10" s="133" t="s">
        <v>45</v>
      </c>
      <c r="B10" s="133"/>
      <c r="C10" s="3"/>
      <c r="D10" s="3"/>
      <c r="E10" s="3"/>
      <c r="F10" s="65"/>
      <c r="G10" s="3"/>
      <c r="H10" s="3"/>
      <c r="I10" s="3"/>
      <c r="J10" s="3"/>
      <c r="K10" s="33">
        <v>13000000</v>
      </c>
      <c r="L10" s="33">
        <v>0</v>
      </c>
      <c r="M10" s="3"/>
      <c r="N10" s="33"/>
      <c r="O10" s="3"/>
      <c r="P10" s="33">
        <v>6000000</v>
      </c>
      <c r="Q10" s="33">
        <v>7000000</v>
      </c>
      <c r="R10" s="33"/>
      <c r="S10" s="3"/>
      <c r="T10" s="3"/>
      <c r="U10" s="4">
        <v>244109.59</v>
      </c>
      <c r="V10" s="4">
        <v>244109.59</v>
      </c>
      <c r="W10" s="33"/>
      <c r="X10" s="3"/>
    </row>
    <row r="11" spans="1:24" s="22" customFormat="1" ht="12.75">
      <c r="A11" s="108" t="s">
        <v>83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09"/>
      <c r="N11" s="110"/>
      <c r="O11" s="109"/>
      <c r="P11" s="110"/>
      <c r="Q11" s="110"/>
      <c r="R11" s="110"/>
      <c r="S11" s="109"/>
      <c r="T11" s="109"/>
      <c r="U11" s="110"/>
      <c r="V11" s="110"/>
      <c r="W11" s="110"/>
      <c r="X11" s="109"/>
    </row>
    <row r="12" spans="1:24" s="25" customFormat="1" ht="12.75">
      <c r="A12" s="108" t="s">
        <v>139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10"/>
      <c r="M12" s="109"/>
      <c r="N12" s="110"/>
      <c r="O12" s="109"/>
      <c r="P12" s="110"/>
      <c r="Q12" s="110"/>
      <c r="R12" s="110"/>
      <c r="S12" s="109"/>
      <c r="T12" s="109"/>
      <c r="U12" s="110"/>
      <c r="V12" s="110"/>
      <c r="W12" s="110"/>
      <c r="X12" s="109"/>
    </row>
    <row r="13" spans="1:24" s="25" customFormat="1" ht="12.75">
      <c r="A13" s="108" t="s">
        <v>140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110"/>
      <c r="M13" s="109"/>
      <c r="N13" s="110"/>
      <c r="O13" s="109"/>
      <c r="P13" s="110"/>
      <c r="Q13" s="110"/>
      <c r="R13" s="110"/>
      <c r="S13" s="109"/>
      <c r="T13" s="109"/>
      <c r="U13" s="110"/>
      <c r="V13" s="110"/>
      <c r="W13" s="110"/>
      <c r="X13" s="109"/>
    </row>
    <row r="14" spans="1:24" s="25" customFormat="1" ht="12.75">
      <c r="A14" s="108" t="s">
        <v>141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  <c r="L14" s="110"/>
      <c r="M14" s="109"/>
      <c r="N14" s="110"/>
      <c r="O14" s="109"/>
      <c r="P14" s="110"/>
      <c r="Q14" s="110"/>
      <c r="R14" s="110"/>
      <c r="S14" s="109"/>
      <c r="T14" s="109"/>
      <c r="U14" s="110"/>
      <c r="V14" s="110"/>
      <c r="W14" s="110"/>
      <c r="X14" s="109"/>
    </row>
    <row r="15" spans="1:24" s="31" customFormat="1" ht="15">
      <c r="A15" s="108" t="s">
        <v>142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110"/>
      <c r="M15" s="109"/>
      <c r="N15" s="110"/>
      <c r="O15" s="109"/>
      <c r="P15" s="110"/>
      <c r="Q15" s="110"/>
      <c r="R15" s="110"/>
      <c r="S15" s="109"/>
      <c r="T15" s="109"/>
      <c r="U15" s="110"/>
      <c r="V15" s="110"/>
      <c r="W15" s="110"/>
      <c r="X15" s="109"/>
    </row>
    <row r="16" spans="1:24" s="31" customFormat="1" ht="15">
      <c r="A16" s="108" t="s">
        <v>143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110"/>
      <c r="M16" s="109"/>
      <c r="N16" s="110"/>
      <c r="O16" s="109"/>
      <c r="P16" s="110"/>
      <c r="Q16" s="110"/>
      <c r="R16" s="110"/>
      <c r="S16" s="109"/>
      <c r="T16" s="109"/>
      <c r="U16" s="110"/>
      <c r="V16" s="110"/>
      <c r="W16" s="110"/>
      <c r="X16" s="109"/>
    </row>
    <row r="17" spans="1:24" s="31" customFormat="1" ht="15">
      <c r="A17" s="108" t="s">
        <v>144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110"/>
      <c r="M17" s="109"/>
      <c r="N17" s="110"/>
      <c r="O17" s="109"/>
      <c r="P17" s="110"/>
      <c r="Q17" s="110"/>
      <c r="R17" s="110"/>
      <c r="S17" s="109"/>
      <c r="T17" s="109"/>
      <c r="U17" s="110"/>
      <c r="V17" s="110"/>
      <c r="W17" s="110"/>
      <c r="X17" s="109"/>
    </row>
    <row r="18" spans="1:24" ht="12.75">
      <c r="A18" s="108" t="s">
        <v>145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0"/>
      <c r="M18" s="109"/>
      <c r="N18" s="110"/>
      <c r="O18" s="109"/>
      <c r="P18" s="110"/>
      <c r="Q18" s="110"/>
      <c r="R18" s="110"/>
      <c r="S18" s="109"/>
      <c r="T18" s="109"/>
      <c r="U18" s="110"/>
      <c r="V18" s="110"/>
      <c r="W18" s="110"/>
      <c r="X18" s="109"/>
    </row>
    <row r="19" spans="1:24" ht="12.75">
      <c r="A19" s="130" t="s">
        <v>81</v>
      </c>
      <c r="B19" s="131"/>
      <c r="C19" s="3"/>
      <c r="D19" s="66"/>
      <c r="E19" s="3"/>
      <c r="F19" s="3"/>
      <c r="G19" s="66"/>
      <c r="H19" s="66"/>
      <c r="I19" s="66"/>
      <c r="J19" s="3"/>
      <c r="K19" s="63">
        <v>13000000</v>
      </c>
      <c r="L19" s="63">
        <v>0</v>
      </c>
      <c r="M19" s="3"/>
      <c r="N19" s="63"/>
      <c r="O19" s="3"/>
      <c r="P19" s="63">
        <v>6000000</v>
      </c>
      <c r="Q19" s="63">
        <v>7000000</v>
      </c>
      <c r="R19" s="63"/>
      <c r="S19" s="67"/>
      <c r="T19" s="67"/>
      <c r="U19" s="63">
        <v>244109.59</v>
      </c>
      <c r="V19" s="63">
        <v>244109.59</v>
      </c>
      <c r="W19" s="63"/>
      <c r="X19" s="67"/>
    </row>
  </sheetData>
  <sheetProtection formatCells="0" formatColumns="0" formatRows="0" insertColumns="0" insertRows="0" insertHyperlinks="0" deleteColumns="0" deleteRows="0" sort="0" autoFilter="0" pivotTables="0"/>
  <mergeCells count="39">
    <mergeCell ref="A1:X1"/>
    <mergeCell ref="A4:A6"/>
    <mergeCell ref="B4:B6"/>
    <mergeCell ref="J4:J6"/>
    <mergeCell ref="E4:E6"/>
    <mergeCell ref="F4:F6"/>
    <mergeCell ref="R5:R6"/>
    <mergeCell ref="S4:S6"/>
    <mergeCell ref="U5:U6"/>
    <mergeCell ref="X4:X6"/>
    <mergeCell ref="I5:I6"/>
    <mergeCell ref="L5:L6"/>
    <mergeCell ref="U4:W4"/>
    <mergeCell ref="Q4:R4"/>
    <mergeCell ref="T4:T6"/>
    <mergeCell ref="K4:L4"/>
    <mergeCell ref="M4:P4"/>
    <mergeCell ref="V5:V6"/>
    <mergeCell ref="W5:W6"/>
    <mergeCell ref="M5:N5"/>
    <mergeCell ref="C4:C6"/>
    <mergeCell ref="K5:K6"/>
    <mergeCell ref="D4:D6"/>
    <mergeCell ref="G4:G6"/>
    <mergeCell ref="A8:X8"/>
    <mergeCell ref="A10:B10"/>
    <mergeCell ref="H4:I4"/>
    <mergeCell ref="H5:H6"/>
    <mergeCell ref="O5:P5"/>
    <mergeCell ref="Q5:Q6"/>
    <mergeCell ref="A17:X17"/>
    <mergeCell ref="A18:X18"/>
    <mergeCell ref="A19:B19"/>
    <mergeCell ref="A11:X11"/>
    <mergeCell ref="A12:X12"/>
    <mergeCell ref="A13:X13"/>
    <mergeCell ref="A14:X14"/>
    <mergeCell ref="A15:X15"/>
    <mergeCell ref="A16:X16"/>
  </mergeCells>
  <printOptions/>
  <pageMargins left="0.2755905511811024" right="0.15748031496062992" top="0.5118110236220472" bottom="0.15748031496062992" header="0.1968503937007874" footer="0.1968503937007874"/>
  <pageSetup fitToHeight="3" horizontalDpi="1200" verticalDpi="12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0" sqref="B20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15.875" style="0" customWidth="1"/>
    <col min="4" max="4" width="15.625" style="0" customWidth="1"/>
    <col min="5" max="5" width="14.75390625" style="0" customWidth="1"/>
    <col min="6" max="6" width="15.625" style="0" customWidth="1"/>
    <col min="7" max="7" width="15.25390625" style="0" customWidth="1"/>
    <col min="8" max="8" width="9.375" style="14" customWidth="1"/>
    <col min="9" max="9" width="10.75390625" style="14" customWidth="1"/>
    <col min="10" max="10" width="14.25390625" style="9" customWidth="1"/>
    <col min="11" max="11" width="12.625" style="9" customWidth="1"/>
    <col min="12" max="12" width="9.625" style="0" customWidth="1"/>
    <col min="13" max="13" width="9.25390625" style="0" customWidth="1"/>
    <col min="14" max="14" width="7.375" style="0" customWidth="1"/>
    <col min="15" max="15" width="8.75390625" style="0" customWidth="1"/>
    <col min="16" max="16" width="7.75390625" style="0" customWidth="1"/>
    <col min="17" max="17" width="8.75390625" style="0" customWidth="1"/>
    <col min="18" max="18" width="11.75390625" style="9" customWidth="1"/>
    <col min="19" max="19" width="12.625" style="9" customWidth="1"/>
    <col min="20" max="20" width="13.25390625" style="9" customWidth="1"/>
    <col min="21" max="21" width="15.00390625" style="9" customWidth="1"/>
    <col min="22" max="22" width="12.00390625" style="14" customWidth="1"/>
    <col min="23" max="23" width="16.25390625" style="0" customWidth="1"/>
    <col min="24" max="24" width="18.75390625" style="0" customWidth="1"/>
    <col min="25" max="25" width="17.125" style="0" customWidth="1"/>
  </cols>
  <sheetData>
    <row r="1" spans="1:25" s="13" customFormat="1" ht="18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s="57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s="57" customFormat="1" ht="12.75">
      <c r="A3" s="58"/>
      <c r="H3" s="59"/>
      <c r="I3" s="59"/>
      <c r="J3" s="9"/>
      <c r="K3" s="9"/>
      <c r="R3" s="9"/>
      <c r="S3" s="9"/>
      <c r="T3" s="9"/>
      <c r="U3" s="9"/>
      <c r="V3" s="59"/>
      <c r="Y3" s="60" t="s">
        <v>127</v>
      </c>
    </row>
    <row r="4" spans="1:25" s="61" customFormat="1" ht="42" customHeight="1">
      <c r="A4" s="124" t="s">
        <v>0</v>
      </c>
      <c r="B4" s="124" t="s">
        <v>2</v>
      </c>
      <c r="C4" s="124" t="s">
        <v>53</v>
      </c>
      <c r="D4" s="124" t="s">
        <v>54</v>
      </c>
      <c r="E4" s="124" t="s">
        <v>55</v>
      </c>
      <c r="F4" s="124" t="s">
        <v>56</v>
      </c>
      <c r="G4" s="124" t="s">
        <v>96</v>
      </c>
      <c r="H4" s="134" t="s">
        <v>21</v>
      </c>
      <c r="I4" s="134"/>
      <c r="J4" s="140" t="s">
        <v>132</v>
      </c>
      <c r="K4" s="140"/>
      <c r="L4" s="115" t="s">
        <v>129</v>
      </c>
      <c r="M4" s="115"/>
      <c r="N4" s="115"/>
      <c r="O4" s="115"/>
      <c r="P4" s="115"/>
      <c r="Q4" s="115"/>
      <c r="R4" s="140" t="s">
        <v>133</v>
      </c>
      <c r="S4" s="140"/>
      <c r="T4" s="140" t="s">
        <v>76</v>
      </c>
      <c r="U4" s="145" t="s">
        <v>97</v>
      </c>
      <c r="V4" s="116" t="s">
        <v>131</v>
      </c>
      <c r="W4" s="116"/>
      <c r="X4" s="116"/>
      <c r="Y4" s="141" t="s">
        <v>19</v>
      </c>
    </row>
    <row r="5" spans="1:25" s="61" customFormat="1" ht="12.75">
      <c r="A5" s="124"/>
      <c r="B5" s="124"/>
      <c r="C5" s="124"/>
      <c r="D5" s="124"/>
      <c r="E5" s="124"/>
      <c r="F5" s="124"/>
      <c r="G5" s="124"/>
      <c r="H5" s="142" t="s">
        <v>23</v>
      </c>
      <c r="I5" s="142" t="s">
        <v>22</v>
      </c>
      <c r="J5" s="143" t="s">
        <v>3</v>
      </c>
      <c r="K5" s="143" t="s">
        <v>43</v>
      </c>
      <c r="L5" s="114" t="s">
        <v>57</v>
      </c>
      <c r="M5" s="114"/>
      <c r="N5" s="114" t="s">
        <v>5</v>
      </c>
      <c r="O5" s="114"/>
      <c r="P5" s="114" t="s">
        <v>58</v>
      </c>
      <c r="Q5" s="114"/>
      <c r="R5" s="143" t="s">
        <v>3</v>
      </c>
      <c r="S5" s="143" t="s">
        <v>15</v>
      </c>
      <c r="T5" s="140"/>
      <c r="U5" s="146"/>
      <c r="V5" s="116" t="s">
        <v>3</v>
      </c>
      <c r="W5" s="116" t="s">
        <v>98</v>
      </c>
      <c r="X5" s="115" t="s">
        <v>99</v>
      </c>
      <c r="Y5" s="141"/>
    </row>
    <row r="6" spans="1:25" s="61" customFormat="1" ht="25.5" customHeight="1">
      <c r="A6" s="124"/>
      <c r="B6" s="124"/>
      <c r="C6" s="124"/>
      <c r="D6" s="124"/>
      <c r="E6" s="124"/>
      <c r="F6" s="124"/>
      <c r="G6" s="124"/>
      <c r="H6" s="142"/>
      <c r="I6" s="142"/>
      <c r="J6" s="143"/>
      <c r="K6" s="143"/>
      <c r="L6" s="8" t="s">
        <v>87</v>
      </c>
      <c r="M6" s="8" t="s">
        <v>88</v>
      </c>
      <c r="N6" s="8" t="s">
        <v>87</v>
      </c>
      <c r="O6" s="8" t="s">
        <v>88</v>
      </c>
      <c r="P6" s="8" t="s">
        <v>87</v>
      </c>
      <c r="Q6" s="8" t="s">
        <v>88</v>
      </c>
      <c r="R6" s="143"/>
      <c r="S6" s="143"/>
      <c r="T6" s="140"/>
      <c r="U6" s="147"/>
      <c r="V6" s="116"/>
      <c r="W6" s="116"/>
      <c r="X6" s="115"/>
      <c r="Y6" s="141"/>
    </row>
    <row r="7" spans="1:25" s="61" customFormat="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</row>
    <row r="8" spans="1:25" s="22" customFormat="1" ht="12.75" customHeight="1">
      <c r="A8" s="117" t="s">
        <v>125</v>
      </c>
      <c r="B8" s="118"/>
      <c r="C8" s="118"/>
      <c r="D8" s="118"/>
      <c r="E8" s="118"/>
      <c r="F8" s="118"/>
      <c r="G8" s="118"/>
      <c r="H8" s="118"/>
      <c r="I8" s="118"/>
      <c r="J8" s="119"/>
      <c r="K8" s="119"/>
      <c r="L8" s="118"/>
      <c r="M8" s="119"/>
      <c r="N8" s="118"/>
      <c r="O8" s="119"/>
      <c r="P8" s="118"/>
      <c r="Q8" s="119"/>
      <c r="R8" s="119"/>
      <c r="S8" s="119"/>
      <c r="T8" s="118"/>
      <c r="U8" s="118"/>
      <c r="V8" s="119"/>
      <c r="W8" s="119"/>
      <c r="X8" s="119"/>
      <c r="Y8" s="120"/>
    </row>
    <row r="9" spans="1:25" s="22" customFormat="1" ht="12.75">
      <c r="A9" s="109" t="s">
        <v>83</v>
      </c>
      <c r="B9" s="109"/>
      <c r="C9" s="109"/>
      <c r="D9" s="109"/>
      <c r="E9" s="109"/>
      <c r="F9" s="109"/>
      <c r="G9" s="109"/>
      <c r="H9" s="109"/>
      <c r="I9" s="109"/>
      <c r="J9" s="110"/>
      <c r="K9" s="110"/>
      <c r="L9" s="109"/>
      <c r="M9" s="110"/>
      <c r="N9" s="109"/>
      <c r="O9" s="110"/>
      <c r="P9" s="109"/>
      <c r="Q9" s="110"/>
      <c r="R9" s="110"/>
      <c r="S9" s="110"/>
      <c r="T9" s="109"/>
      <c r="U9" s="109"/>
      <c r="V9" s="110"/>
      <c r="W9" s="110"/>
      <c r="X9" s="110"/>
      <c r="Y9" s="109"/>
    </row>
    <row r="10" spans="1:25" s="22" customFormat="1" ht="12.75">
      <c r="A10" s="109" t="s">
        <v>139</v>
      </c>
      <c r="B10" s="109"/>
      <c r="C10" s="109"/>
      <c r="D10" s="109"/>
      <c r="E10" s="109"/>
      <c r="F10" s="109"/>
      <c r="G10" s="109"/>
      <c r="H10" s="109"/>
      <c r="I10" s="109"/>
      <c r="J10" s="110"/>
      <c r="K10" s="110"/>
      <c r="L10" s="109"/>
      <c r="M10" s="110"/>
      <c r="N10" s="109"/>
      <c r="O10" s="110"/>
      <c r="P10" s="109"/>
      <c r="Q10" s="110"/>
      <c r="R10" s="110"/>
      <c r="S10" s="110"/>
      <c r="T10" s="109"/>
      <c r="U10" s="109"/>
      <c r="V10" s="110"/>
      <c r="W10" s="110"/>
      <c r="X10" s="110"/>
      <c r="Y10" s="109"/>
    </row>
    <row r="11" spans="1:25" s="22" customFormat="1" ht="12.75">
      <c r="A11" s="109" t="s">
        <v>140</v>
      </c>
      <c r="B11" s="109"/>
      <c r="C11" s="109"/>
      <c r="D11" s="109"/>
      <c r="E11" s="109"/>
      <c r="F11" s="109"/>
      <c r="G11" s="109"/>
      <c r="H11" s="109"/>
      <c r="I11" s="109"/>
      <c r="J11" s="110"/>
      <c r="K11" s="110"/>
      <c r="L11" s="109"/>
      <c r="M11" s="110"/>
      <c r="N11" s="109"/>
      <c r="O11" s="110"/>
      <c r="P11" s="109"/>
      <c r="Q11" s="110"/>
      <c r="R11" s="110"/>
      <c r="S11" s="110"/>
      <c r="T11" s="109"/>
      <c r="U11" s="109"/>
      <c r="V11" s="110"/>
      <c r="W11" s="110"/>
      <c r="X11" s="110"/>
      <c r="Y11" s="109"/>
    </row>
    <row r="12" spans="1:25" s="25" customFormat="1" ht="12.75">
      <c r="A12" s="109" t="s">
        <v>141</v>
      </c>
      <c r="B12" s="109"/>
      <c r="C12" s="109"/>
      <c r="D12" s="109"/>
      <c r="E12" s="109"/>
      <c r="F12" s="109"/>
      <c r="G12" s="109"/>
      <c r="H12" s="109"/>
      <c r="I12" s="109"/>
      <c r="J12" s="110"/>
      <c r="K12" s="110"/>
      <c r="L12" s="109"/>
      <c r="M12" s="110"/>
      <c r="N12" s="109"/>
      <c r="O12" s="110"/>
      <c r="P12" s="109"/>
      <c r="Q12" s="110"/>
      <c r="R12" s="110"/>
      <c r="S12" s="110"/>
      <c r="T12" s="109"/>
      <c r="U12" s="109"/>
      <c r="V12" s="110"/>
      <c r="W12" s="110"/>
      <c r="X12" s="110"/>
      <c r="Y12" s="109"/>
    </row>
    <row r="13" spans="1:25" s="25" customFormat="1" ht="12.75">
      <c r="A13" s="109" t="s">
        <v>142</v>
      </c>
      <c r="B13" s="109"/>
      <c r="C13" s="109"/>
      <c r="D13" s="109"/>
      <c r="E13" s="109"/>
      <c r="F13" s="109"/>
      <c r="G13" s="109"/>
      <c r="H13" s="109"/>
      <c r="I13" s="109"/>
      <c r="J13" s="110"/>
      <c r="K13" s="110"/>
      <c r="L13" s="109"/>
      <c r="M13" s="110"/>
      <c r="N13" s="109"/>
      <c r="O13" s="110"/>
      <c r="P13" s="109"/>
      <c r="Q13" s="110"/>
      <c r="R13" s="110"/>
      <c r="S13" s="110"/>
      <c r="T13" s="109"/>
      <c r="U13" s="109"/>
      <c r="V13" s="110"/>
      <c r="W13" s="110"/>
      <c r="X13" s="110"/>
      <c r="Y13" s="109"/>
    </row>
    <row r="14" spans="1:25" s="25" customFormat="1" ht="12.75">
      <c r="A14" s="109" t="s">
        <v>143</v>
      </c>
      <c r="B14" s="109"/>
      <c r="C14" s="109"/>
      <c r="D14" s="109"/>
      <c r="E14" s="109"/>
      <c r="F14" s="109"/>
      <c r="G14" s="109"/>
      <c r="H14" s="109"/>
      <c r="I14" s="109"/>
      <c r="J14" s="110"/>
      <c r="K14" s="110"/>
      <c r="L14" s="109"/>
      <c r="M14" s="110"/>
      <c r="N14" s="109"/>
      <c r="O14" s="110"/>
      <c r="P14" s="109"/>
      <c r="Q14" s="110"/>
      <c r="R14" s="110"/>
      <c r="S14" s="110"/>
      <c r="T14" s="109"/>
      <c r="U14" s="109"/>
      <c r="V14" s="110"/>
      <c r="W14" s="110"/>
      <c r="X14" s="110"/>
      <c r="Y14" s="109"/>
    </row>
    <row r="15" spans="1:25" s="31" customFormat="1" ht="15">
      <c r="A15" s="109" t="s">
        <v>144</v>
      </c>
      <c r="B15" s="109"/>
      <c r="C15" s="109"/>
      <c r="D15" s="109"/>
      <c r="E15" s="109"/>
      <c r="F15" s="109"/>
      <c r="G15" s="109"/>
      <c r="H15" s="109"/>
      <c r="I15" s="109"/>
      <c r="J15" s="110"/>
      <c r="K15" s="110"/>
      <c r="L15" s="109"/>
      <c r="M15" s="110"/>
      <c r="N15" s="109"/>
      <c r="O15" s="110"/>
      <c r="P15" s="109"/>
      <c r="Q15" s="110"/>
      <c r="R15" s="110"/>
      <c r="S15" s="110"/>
      <c r="T15" s="109"/>
      <c r="U15" s="109"/>
      <c r="V15" s="110"/>
      <c r="W15" s="110"/>
      <c r="X15" s="110"/>
      <c r="Y15" s="109"/>
    </row>
    <row r="16" spans="1:25" s="31" customFormat="1" ht="15">
      <c r="A16" s="109" t="s">
        <v>145</v>
      </c>
      <c r="B16" s="109"/>
      <c r="C16" s="109"/>
      <c r="D16" s="109"/>
      <c r="E16" s="109"/>
      <c r="F16" s="109"/>
      <c r="G16" s="109"/>
      <c r="H16" s="109"/>
      <c r="I16" s="109"/>
      <c r="J16" s="110"/>
      <c r="K16" s="110"/>
      <c r="L16" s="109"/>
      <c r="M16" s="110"/>
      <c r="N16" s="109"/>
      <c r="O16" s="110"/>
      <c r="P16" s="109"/>
      <c r="Q16" s="110"/>
      <c r="R16" s="110"/>
      <c r="S16" s="110"/>
      <c r="T16" s="109"/>
      <c r="U16" s="109"/>
      <c r="V16" s="110"/>
      <c r="W16" s="110"/>
      <c r="X16" s="110"/>
      <c r="Y16" s="109"/>
    </row>
    <row r="17" spans="1:25" s="31" customFormat="1" ht="15">
      <c r="A17" s="111" t="s">
        <v>81</v>
      </c>
      <c r="B17" s="111"/>
      <c r="C17" s="26"/>
      <c r="D17" s="27"/>
      <c r="E17" s="28"/>
      <c r="F17" s="28"/>
      <c r="G17" s="27"/>
      <c r="H17" s="29"/>
      <c r="I17" s="29"/>
      <c r="J17" s="33"/>
      <c r="K17" s="63"/>
      <c r="L17" s="30"/>
      <c r="M17" s="33"/>
      <c r="N17" s="30"/>
      <c r="O17" s="33"/>
      <c r="P17" s="30"/>
      <c r="Q17" s="63"/>
      <c r="R17" s="63"/>
      <c r="S17" s="63"/>
      <c r="T17" s="30"/>
      <c r="U17" s="35"/>
      <c r="V17" s="63"/>
      <c r="W17" s="63"/>
      <c r="X17" s="63"/>
      <c r="Y17" s="1"/>
    </row>
  </sheetData>
  <sheetProtection formatCells="0" formatColumns="0" formatRows="0" insertColumns="0" insertRows="0" insertHyperlinks="0" deleteColumns="0" deleteRows="0" sort="0" autoFilter="0" pivotTables="0"/>
  <mergeCells count="38">
    <mergeCell ref="C4:C6"/>
    <mergeCell ref="W5:W6"/>
    <mergeCell ref="X5:X6"/>
    <mergeCell ref="L4:Q4"/>
    <mergeCell ref="U4:U6"/>
    <mergeCell ref="L5:M5"/>
    <mergeCell ref="S5:S6"/>
    <mergeCell ref="V5:V6"/>
    <mergeCell ref="F4:F6"/>
    <mergeCell ref="K5:K6"/>
    <mergeCell ref="J5:J6"/>
    <mergeCell ref="I5:I6"/>
    <mergeCell ref="R5:R6"/>
    <mergeCell ref="A1:Y1"/>
    <mergeCell ref="E4:E6"/>
    <mergeCell ref="N5:O5"/>
    <mergeCell ref="P5:Q5"/>
    <mergeCell ref="T4:T6"/>
    <mergeCell ref="A12:Y12"/>
    <mergeCell ref="G4:G6"/>
    <mergeCell ref="R4:S4"/>
    <mergeCell ref="Y4:Y6"/>
    <mergeCell ref="V4:X4"/>
    <mergeCell ref="A4:A6"/>
    <mergeCell ref="H4:I4"/>
    <mergeCell ref="J4:K4"/>
    <mergeCell ref="H5:H6"/>
    <mergeCell ref="D4:D6"/>
    <mergeCell ref="A13:Y13"/>
    <mergeCell ref="A14:Y14"/>
    <mergeCell ref="A15:Y15"/>
    <mergeCell ref="A16:Y16"/>
    <mergeCell ref="A17:B17"/>
    <mergeCell ref="B4:B6"/>
    <mergeCell ref="A8:Y8"/>
    <mergeCell ref="A9:Y9"/>
    <mergeCell ref="A10:Y10"/>
    <mergeCell ref="A11:Y11"/>
  </mergeCells>
  <printOptions horizontalCentered="1"/>
  <pageMargins left="0.2362204724409449" right="0.15748031496062992" top="0.7480314960629921" bottom="0.1968503937007874" header="0.5511811023622047" footer="0.15748031496062992"/>
  <pageSetup horizontalDpi="1200" verticalDpi="1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Zeros="0" view="pageBreakPreview" zoomScale="60" zoomScalePageLayoutView="0" workbookViewId="0" topLeftCell="A1">
      <pane xSplit="6" ySplit="10" topLeftCell="J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" sqref="A4:A9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5.75390625" style="0" customWidth="1"/>
    <col min="4" max="4" width="18.125" style="0" customWidth="1"/>
    <col min="5" max="5" width="15.625" style="0" customWidth="1"/>
    <col min="6" max="6" width="14.75390625" style="0" customWidth="1"/>
    <col min="7" max="7" width="15.875" style="0" customWidth="1"/>
    <col min="8" max="9" width="17.125" style="10" customWidth="1"/>
    <col min="10" max="10" width="11.00390625" style="0" customWidth="1"/>
    <col min="11" max="11" width="17.125" style="0" customWidth="1"/>
    <col min="12" max="12" width="11.25390625" style="0" customWidth="1"/>
    <col min="13" max="13" width="17.125" style="0" customWidth="1"/>
    <col min="14" max="14" width="12.375" style="0" customWidth="1"/>
    <col min="15" max="18" width="17.125" style="0" customWidth="1"/>
    <col min="19" max="21" width="17.125" style="10" customWidth="1"/>
    <col min="22" max="22" width="16.125" style="10" customWidth="1"/>
    <col min="23" max="23" width="20.125" style="0" customWidth="1"/>
  </cols>
  <sheetData>
    <row r="1" spans="1:23" ht="18">
      <c r="A1" s="148" t="s">
        <v>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57" customFormat="1" ht="12.75">
      <c r="A3" s="58"/>
      <c r="H3" s="10"/>
      <c r="I3" s="10"/>
      <c r="S3" s="10"/>
      <c r="T3" s="10"/>
      <c r="U3" s="10"/>
      <c r="V3" s="10"/>
      <c r="W3" s="60" t="s">
        <v>127</v>
      </c>
    </row>
    <row r="4" spans="1:23" s="61" customFormat="1" ht="12.75" customHeight="1">
      <c r="A4" s="124" t="s">
        <v>0</v>
      </c>
      <c r="B4" s="124" t="s">
        <v>100</v>
      </c>
      <c r="C4" s="124" t="s">
        <v>101</v>
      </c>
      <c r="D4" s="124" t="s">
        <v>60</v>
      </c>
      <c r="E4" s="149" t="s">
        <v>102</v>
      </c>
      <c r="F4" s="152" t="s">
        <v>103</v>
      </c>
      <c r="G4" s="114" t="s">
        <v>7</v>
      </c>
      <c r="H4" s="124" t="s">
        <v>132</v>
      </c>
      <c r="I4" s="124"/>
      <c r="J4" s="115" t="s">
        <v>129</v>
      </c>
      <c r="K4" s="115"/>
      <c r="L4" s="115"/>
      <c r="M4" s="115"/>
      <c r="N4" s="115"/>
      <c r="O4" s="115"/>
      <c r="P4" s="115"/>
      <c r="Q4" s="115"/>
      <c r="R4" s="115"/>
      <c r="S4" s="124" t="s">
        <v>133</v>
      </c>
      <c r="T4" s="124"/>
      <c r="U4" s="135" t="s">
        <v>89</v>
      </c>
      <c r="V4" s="124" t="s">
        <v>112</v>
      </c>
      <c r="W4" s="141" t="s">
        <v>19</v>
      </c>
    </row>
    <row r="5" spans="1:23" s="61" customFormat="1" ht="28.5" customHeight="1">
      <c r="A5" s="124"/>
      <c r="B5" s="124"/>
      <c r="C5" s="124"/>
      <c r="D5" s="124"/>
      <c r="E5" s="150"/>
      <c r="F5" s="153"/>
      <c r="G5" s="114"/>
      <c r="H5" s="124"/>
      <c r="I5" s="124"/>
      <c r="J5" s="114" t="s">
        <v>104</v>
      </c>
      <c r="K5" s="114"/>
      <c r="L5" s="114" t="s">
        <v>105</v>
      </c>
      <c r="M5" s="114"/>
      <c r="N5" s="114" t="s">
        <v>5</v>
      </c>
      <c r="O5" s="114"/>
      <c r="P5" s="114"/>
      <c r="Q5" s="114"/>
      <c r="R5" s="114"/>
      <c r="S5" s="124"/>
      <c r="T5" s="124"/>
      <c r="U5" s="136"/>
      <c r="V5" s="124"/>
      <c r="W5" s="141"/>
    </row>
    <row r="6" spans="1:23" s="61" customFormat="1" ht="12.75">
      <c r="A6" s="124"/>
      <c r="B6" s="124"/>
      <c r="C6" s="124"/>
      <c r="D6" s="124"/>
      <c r="E6" s="150"/>
      <c r="F6" s="153"/>
      <c r="G6" s="114"/>
      <c r="H6" s="132" t="s">
        <v>3</v>
      </c>
      <c r="I6" s="132" t="s">
        <v>15</v>
      </c>
      <c r="J6" s="114" t="s">
        <v>87</v>
      </c>
      <c r="K6" s="115" t="s">
        <v>88</v>
      </c>
      <c r="L6" s="115" t="s">
        <v>106</v>
      </c>
      <c r="M6" s="115" t="s">
        <v>88</v>
      </c>
      <c r="N6" s="114" t="s">
        <v>87</v>
      </c>
      <c r="O6" s="115" t="s">
        <v>88</v>
      </c>
      <c r="P6" s="115"/>
      <c r="Q6" s="115"/>
      <c r="R6" s="115"/>
      <c r="S6" s="132" t="s">
        <v>3</v>
      </c>
      <c r="T6" s="132" t="s">
        <v>8</v>
      </c>
      <c r="U6" s="136"/>
      <c r="V6" s="124"/>
      <c r="W6" s="141"/>
    </row>
    <row r="7" spans="1:23" s="61" customFormat="1" ht="12.75">
      <c r="A7" s="124"/>
      <c r="B7" s="124"/>
      <c r="C7" s="124"/>
      <c r="D7" s="124"/>
      <c r="E7" s="150"/>
      <c r="F7" s="153"/>
      <c r="G7" s="114"/>
      <c r="H7" s="132"/>
      <c r="I7" s="132"/>
      <c r="J7" s="114"/>
      <c r="K7" s="115"/>
      <c r="L7" s="115"/>
      <c r="M7" s="115"/>
      <c r="N7" s="114"/>
      <c r="O7" s="115" t="s">
        <v>9</v>
      </c>
      <c r="P7" s="115"/>
      <c r="Q7" s="115"/>
      <c r="R7" s="115"/>
      <c r="S7" s="132"/>
      <c r="T7" s="132"/>
      <c r="U7" s="136"/>
      <c r="V7" s="124"/>
      <c r="W7" s="141"/>
    </row>
    <row r="8" spans="1:23" s="61" customFormat="1" ht="12.75" customHeight="1">
      <c r="A8" s="124"/>
      <c r="B8" s="124"/>
      <c r="C8" s="124"/>
      <c r="D8" s="124"/>
      <c r="E8" s="150"/>
      <c r="F8" s="153"/>
      <c r="G8" s="114"/>
      <c r="H8" s="132"/>
      <c r="I8" s="132"/>
      <c r="J8" s="114"/>
      <c r="K8" s="115"/>
      <c r="L8" s="115"/>
      <c r="M8" s="115"/>
      <c r="N8" s="114"/>
      <c r="O8" s="157" t="s">
        <v>110</v>
      </c>
      <c r="P8" s="156"/>
      <c r="Q8" s="155" t="s">
        <v>111</v>
      </c>
      <c r="R8" s="156"/>
      <c r="S8" s="132"/>
      <c r="T8" s="132"/>
      <c r="U8" s="136"/>
      <c r="V8" s="124"/>
      <c r="W8" s="141"/>
    </row>
    <row r="9" spans="1:23" s="61" customFormat="1" ht="38.25">
      <c r="A9" s="124"/>
      <c r="B9" s="124"/>
      <c r="C9" s="124"/>
      <c r="D9" s="124"/>
      <c r="E9" s="151"/>
      <c r="F9" s="154"/>
      <c r="G9" s="114"/>
      <c r="H9" s="132"/>
      <c r="I9" s="132"/>
      <c r="J9" s="114"/>
      <c r="K9" s="115"/>
      <c r="L9" s="115"/>
      <c r="M9" s="115"/>
      <c r="N9" s="114"/>
      <c r="O9" s="102" t="s">
        <v>107</v>
      </c>
      <c r="P9" s="102" t="s">
        <v>108</v>
      </c>
      <c r="Q9" s="6" t="s">
        <v>107</v>
      </c>
      <c r="R9" s="6" t="s">
        <v>109</v>
      </c>
      <c r="S9" s="132"/>
      <c r="T9" s="132"/>
      <c r="U9" s="137"/>
      <c r="V9" s="124"/>
      <c r="W9" s="141"/>
    </row>
    <row r="10" spans="1:23" s="61" customFormat="1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62">
        <v>18</v>
      </c>
      <c r="S10" s="62">
        <v>19</v>
      </c>
      <c r="T10" s="62">
        <v>20</v>
      </c>
      <c r="U10" s="62">
        <v>21</v>
      </c>
      <c r="V10" s="62">
        <v>22</v>
      </c>
      <c r="W10" s="62">
        <v>23</v>
      </c>
    </row>
    <row r="11" spans="1:23" s="22" customFormat="1" ht="12.75" customHeight="1">
      <c r="A11" s="117" t="s">
        <v>125</v>
      </c>
      <c r="B11" s="118"/>
      <c r="C11" s="118"/>
      <c r="D11" s="118"/>
      <c r="E11" s="118"/>
      <c r="F11" s="118"/>
      <c r="G11" s="118"/>
      <c r="H11" s="119"/>
      <c r="I11" s="119"/>
      <c r="J11" s="118"/>
      <c r="K11" s="119"/>
      <c r="L11" s="118"/>
      <c r="M11" s="119"/>
      <c r="N11" s="118"/>
      <c r="O11" s="119"/>
      <c r="P11" s="119"/>
      <c r="Q11" s="119"/>
      <c r="R11" s="119"/>
      <c r="S11" s="119"/>
      <c r="T11" s="119"/>
      <c r="U11" s="118"/>
      <c r="V11" s="118"/>
      <c r="W11" s="120"/>
    </row>
    <row r="12" spans="1:23" s="22" customFormat="1" ht="12.75">
      <c r="A12" s="109" t="s">
        <v>83</v>
      </c>
      <c r="B12" s="109"/>
      <c r="C12" s="109"/>
      <c r="D12" s="109"/>
      <c r="E12" s="109"/>
      <c r="F12" s="109"/>
      <c r="G12" s="109"/>
      <c r="H12" s="110"/>
      <c r="I12" s="110"/>
      <c r="J12" s="109"/>
      <c r="K12" s="110"/>
      <c r="L12" s="109"/>
      <c r="M12" s="110"/>
      <c r="N12" s="109"/>
      <c r="O12" s="110"/>
      <c r="P12" s="110"/>
      <c r="Q12" s="110"/>
      <c r="R12" s="110"/>
      <c r="S12" s="110"/>
      <c r="T12" s="110"/>
      <c r="U12" s="109"/>
      <c r="V12" s="109"/>
      <c r="W12" s="109"/>
    </row>
    <row r="13" spans="1:23" s="22" customFormat="1" ht="12.75">
      <c r="A13" s="109" t="s">
        <v>139</v>
      </c>
      <c r="B13" s="109"/>
      <c r="C13" s="109"/>
      <c r="D13" s="109"/>
      <c r="E13" s="109"/>
      <c r="F13" s="109"/>
      <c r="G13" s="109"/>
      <c r="H13" s="110"/>
      <c r="I13" s="110"/>
      <c r="J13" s="109"/>
      <c r="K13" s="110"/>
      <c r="L13" s="109"/>
      <c r="M13" s="110"/>
      <c r="N13" s="109"/>
      <c r="O13" s="110"/>
      <c r="P13" s="110"/>
      <c r="Q13" s="110"/>
      <c r="R13" s="110"/>
      <c r="S13" s="110"/>
      <c r="T13" s="110"/>
      <c r="U13" s="109"/>
      <c r="V13" s="109"/>
      <c r="W13" s="109"/>
    </row>
    <row r="14" spans="1:23" s="22" customFormat="1" ht="12.75">
      <c r="A14" s="109" t="s">
        <v>140</v>
      </c>
      <c r="B14" s="109"/>
      <c r="C14" s="109"/>
      <c r="D14" s="109"/>
      <c r="E14" s="109"/>
      <c r="F14" s="109"/>
      <c r="G14" s="109"/>
      <c r="H14" s="110"/>
      <c r="I14" s="110"/>
      <c r="J14" s="109"/>
      <c r="K14" s="110"/>
      <c r="L14" s="109"/>
      <c r="M14" s="110"/>
      <c r="N14" s="109"/>
      <c r="O14" s="110"/>
      <c r="P14" s="110"/>
      <c r="Q14" s="110"/>
      <c r="R14" s="110"/>
      <c r="S14" s="110"/>
      <c r="T14" s="110"/>
      <c r="U14" s="109"/>
      <c r="V14" s="109"/>
      <c r="W14" s="109"/>
    </row>
    <row r="15" spans="1:23" s="25" customFormat="1" ht="12.75">
      <c r="A15" s="109" t="s">
        <v>141</v>
      </c>
      <c r="B15" s="109"/>
      <c r="C15" s="109"/>
      <c r="D15" s="109"/>
      <c r="E15" s="109"/>
      <c r="F15" s="109"/>
      <c r="G15" s="109"/>
      <c r="H15" s="110"/>
      <c r="I15" s="110"/>
      <c r="J15" s="109"/>
      <c r="K15" s="110"/>
      <c r="L15" s="109"/>
      <c r="M15" s="110"/>
      <c r="N15" s="109"/>
      <c r="O15" s="110"/>
      <c r="P15" s="110"/>
      <c r="Q15" s="110"/>
      <c r="R15" s="110"/>
      <c r="S15" s="110"/>
      <c r="T15" s="110"/>
      <c r="U15" s="109"/>
      <c r="V15" s="109"/>
      <c r="W15" s="109"/>
    </row>
    <row r="16" spans="1:23" s="25" customFormat="1" ht="12.75">
      <c r="A16" s="109" t="s">
        <v>142</v>
      </c>
      <c r="B16" s="109"/>
      <c r="C16" s="109"/>
      <c r="D16" s="109"/>
      <c r="E16" s="109"/>
      <c r="F16" s="109"/>
      <c r="G16" s="109"/>
      <c r="H16" s="110"/>
      <c r="I16" s="110"/>
      <c r="J16" s="109"/>
      <c r="K16" s="110"/>
      <c r="L16" s="109"/>
      <c r="M16" s="110"/>
      <c r="N16" s="109"/>
      <c r="O16" s="110"/>
      <c r="P16" s="110"/>
      <c r="Q16" s="110"/>
      <c r="R16" s="110"/>
      <c r="S16" s="110"/>
      <c r="T16" s="110"/>
      <c r="U16" s="109"/>
      <c r="V16" s="109"/>
      <c r="W16" s="109"/>
    </row>
    <row r="17" spans="1:23" s="25" customFormat="1" ht="12.75">
      <c r="A17" s="109" t="s">
        <v>143</v>
      </c>
      <c r="B17" s="109"/>
      <c r="C17" s="109"/>
      <c r="D17" s="109"/>
      <c r="E17" s="109"/>
      <c r="F17" s="109"/>
      <c r="G17" s="109"/>
      <c r="H17" s="110"/>
      <c r="I17" s="110"/>
      <c r="J17" s="109"/>
      <c r="K17" s="110"/>
      <c r="L17" s="109"/>
      <c r="M17" s="110"/>
      <c r="N17" s="109"/>
      <c r="O17" s="110"/>
      <c r="P17" s="110"/>
      <c r="Q17" s="110"/>
      <c r="R17" s="110"/>
      <c r="S17" s="110"/>
      <c r="T17" s="110"/>
      <c r="U17" s="109"/>
      <c r="V17" s="109"/>
      <c r="W17" s="109"/>
    </row>
    <row r="18" spans="1:23" s="31" customFormat="1" ht="15">
      <c r="A18" s="109" t="s">
        <v>144</v>
      </c>
      <c r="B18" s="109"/>
      <c r="C18" s="109"/>
      <c r="D18" s="109"/>
      <c r="E18" s="109"/>
      <c r="F18" s="109"/>
      <c r="G18" s="109"/>
      <c r="H18" s="110"/>
      <c r="I18" s="110"/>
      <c r="J18" s="109"/>
      <c r="K18" s="110"/>
      <c r="L18" s="109"/>
      <c r="M18" s="110"/>
      <c r="N18" s="109"/>
      <c r="O18" s="110"/>
      <c r="P18" s="110"/>
      <c r="Q18" s="110"/>
      <c r="R18" s="110"/>
      <c r="S18" s="110"/>
      <c r="T18" s="110"/>
      <c r="U18" s="109"/>
      <c r="V18" s="109"/>
      <c r="W18" s="109"/>
    </row>
    <row r="19" spans="1:23" s="31" customFormat="1" ht="15">
      <c r="A19" s="109" t="s">
        <v>145</v>
      </c>
      <c r="B19" s="109"/>
      <c r="C19" s="109"/>
      <c r="D19" s="109"/>
      <c r="E19" s="109"/>
      <c r="F19" s="109"/>
      <c r="G19" s="109"/>
      <c r="H19" s="110"/>
      <c r="I19" s="110"/>
      <c r="J19" s="109"/>
      <c r="K19" s="110"/>
      <c r="L19" s="109"/>
      <c r="M19" s="110"/>
      <c r="N19" s="109"/>
      <c r="O19" s="110"/>
      <c r="P19" s="110"/>
      <c r="Q19" s="110"/>
      <c r="R19" s="110"/>
      <c r="S19" s="110"/>
      <c r="T19" s="110"/>
      <c r="U19" s="109"/>
      <c r="V19" s="109"/>
      <c r="W19" s="109"/>
    </row>
    <row r="20" spans="1:23" s="31" customFormat="1" ht="15">
      <c r="A20" s="111" t="s">
        <v>81</v>
      </c>
      <c r="B20" s="111"/>
      <c r="C20" s="3"/>
      <c r="D20" s="66"/>
      <c r="E20" s="3"/>
      <c r="F20" s="3"/>
      <c r="G20" s="66"/>
      <c r="H20" s="33"/>
      <c r="I20" s="63"/>
      <c r="J20" s="67"/>
      <c r="K20" s="33"/>
      <c r="L20" s="67"/>
      <c r="M20" s="33"/>
      <c r="N20" s="67"/>
      <c r="O20" s="63"/>
      <c r="P20" s="63"/>
      <c r="Q20" s="63"/>
      <c r="R20" s="63"/>
      <c r="S20" s="63"/>
      <c r="T20" s="63"/>
      <c r="U20" s="63"/>
      <c r="V20" s="67"/>
      <c r="W20" s="67"/>
    </row>
  </sheetData>
  <sheetProtection formatCells="0" formatColumns="0" formatRows="0" insertColumns="0" insertRows="0" insertHyperlinks="0" deleteColumns="0" deleteRows="0" sort="0" autoFilter="0" pivotTables="0"/>
  <mergeCells count="40">
    <mergeCell ref="E4:E9"/>
    <mergeCell ref="F4:F9"/>
    <mergeCell ref="Q8:R8"/>
    <mergeCell ref="O8:P8"/>
    <mergeCell ref="U4:U9"/>
    <mergeCell ref="O7:R7"/>
    <mergeCell ref="I6:I9"/>
    <mergeCell ref="H6:H9"/>
    <mergeCell ref="G4:G9"/>
    <mergeCell ref="H4:I5"/>
    <mergeCell ref="A4:A9"/>
    <mergeCell ref="A1:W1"/>
    <mergeCell ref="V4:V9"/>
    <mergeCell ref="B4:B9"/>
    <mergeCell ref="C4:C9"/>
    <mergeCell ref="D4:D9"/>
    <mergeCell ref="N5:R5"/>
    <mergeCell ref="K6:K9"/>
    <mergeCell ref="N6:N9"/>
    <mergeCell ref="S6:S9"/>
    <mergeCell ref="O6:R6"/>
    <mergeCell ref="J6:J9"/>
    <mergeCell ref="W4:W9"/>
    <mergeCell ref="J5:K5"/>
    <mergeCell ref="L6:L9"/>
    <mergeCell ref="T6:T9"/>
    <mergeCell ref="J4:R4"/>
    <mergeCell ref="L5:M5"/>
    <mergeCell ref="M6:M9"/>
    <mergeCell ref="S4:T5"/>
    <mergeCell ref="A17:W17"/>
    <mergeCell ref="A18:W18"/>
    <mergeCell ref="A19:W19"/>
    <mergeCell ref="A20:B20"/>
    <mergeCell ref="A11:W11"/>
    <mergeCell ref="A12:W12"/>
    <mergeCell ref="A13:W13"/>
    <mergeCell ref="A14:W14"/>
    <mergeCell ref="A15:W15"/>
    <mergeCell ref="A16:W16"/>
  </mergeCells>
  <printOptions/>
  <pageMargins left="0.69" right="0.17" top="0.43" bottom="0.25" header="0.53" footer="0.31"/>
  <pageSetup fitToHeight="1" fitToWidth="1" horizontalDpi="1200" verticalDpi="12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view="pageBreakPreview" zoomScale="6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3" width="12.625" style="0" customWidth="1"/>
    <col min="4" max="4" width="17.25390625" style="0" customWidth="1"/>
    <col min="5" max="5" width="12.25390625" style="0" customWidth="1"/>
    <col min="6" max="6" width="12.375" style="0" customWidth="1"/>
    <col min="7" max="7" width="16.25390625" style="0" customWidth="1"/>
    <col min="8" max="8" width="15.375" style="0" customWidth="1"/>
    <col min="9" max="9" width="15.00390625" style="9" customWidth="1"/>
    <col min="10" max="10" width="12.75390625" style="9" customWidth="1"/>
    <col min="11" max="11" width="13.875" style="0" customWidth="1"/>
    <col min="12" max="12" width="15.875" style="0" customWidth="1"/>
    <col min="13" max="13" width="14.00390625" style="0" customWidth="1"/>
    <col min="14" max="14" width="14.125" style="0" customWidth="1"/>
    <col min="15" max="15" width="16.125" style="0" customWidth="1"/>
    <col min="16" max="16" width="12.25390625" style="0" customWidth="1"/>
    <col min="17" max="17" width="17.00390625" style="0" customWidth="1"/>
    <col min="18" max="18" width="14.25390625" style="0" customWidth="1"/>
    <col min="19" max="19" width="15.125" style="0" customWidth="1"/>
    <col min="20" max="20" width="22.125" style="0" customWidth="1"/>
    <col min="21" max="21" width="16.25390625" style="0" customWidth="1"/>
  </cols>
  <sheetData>
    <row r="1" spans="1:21" ht="18">
      <c r="A1" s="148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57" customFormat="1" ht="12.75">
      <c r="A3" s="58"/>
      <c r="I3" s="9"/>
      <c r="J3" s="9"/>
      <c r="U3" s="71" t="s">
        <v>127</v>
      </c>
    </row>
    <row r="4" spans="1:21" s="70" customFormat="1" ht="39.75" customHeight="1">
      <c r="A4" s="124" t="s">
        <v>0</v>
      </c>
      <c r="B4" s="124" t="s">
        <v>1</v>
      </c>
      <c r="C4" s="124" t="s">
        <v>2</v>
      </c>
      <c r="D4" s="124" t="s">
        <v>64</v>
      </c>
      <c r="E4" s="124" t="s">
        <v>65</v>
      </c>
      <c r="F4" s="124" t="s">
        <v>66</v>
      </c>
      <c r="G4" s="116" t="s">
        <v>61</v>
      </c>
      <c r="H4" s="124" t="s">
        <v>67</v>
      </c>
      <c r="I4" s="124" t="s">
        <v>132</v>
      </c>
      <c r="J4" s="124"/>
      <c r="K4" s="124" t="s">
        <v>129</v>
      </c>
      <c r="L4" s="124"/>
      <c r="M4" s="124"/>
      <c r="N4" s="124"/>
      <c r="O4" s="124" t="s">
        <v>133</v>
      </c>
      <c r="P4" s="124"/>
      <c r="Q4" s="124" t="s">
        <v>62</v>
      </c>
      <c r="R4" s="124" t="s">
        <v>89</v>
      </c>
      <c r="S4" s="116" t="s">
        <v>131</v>
      </c>
      <c r="T4" s="116"/>
      <c r="U4" s="124" t="s">
        <v>19</v>
      </c>
    </row>
    <row r="5" spans="1:21" s="70" customFormat="1" ht="12.75">
      <c r="A5" s="124"/>
      <c r="B5" s="124"/>
      <c r="C5" s="124"/>
      <c r="D5" s="124"/>
      <c r="E5" s="124"/>
      <c r="F5" s="124"/>
      <c r="G5" s="116"/>
      <c r="H5" s="124"/>
      <c r="I5" s="132" t="s">
        <v>3</v>
      </c>
      <c r="J5" s="132" t="s">
        <v>15</v>
      </c>
      <c r="K5" s="124" t="s">
        <v>4</v>
      </c>
      <c r="L5" s="124"/>
      <c r="M5" s="124" t="s">
        <v>5</v>
      </c>
      <c r="N5" s="124"/>
      <c r="O5" s="132" t="s">
        <v>3</v>
      </c>
      <c r="P5" s="132" t="s">
        <v>15</v>
      </c>
      <c r="Q5" s="124"/>
      <c r="R5" s="124"/>
      <c r="S5" s="116"/>
      <c r="T5" s="116"/>
      <c r="U5" s="124"/>
    </row>
    <row r="6" spans="1:21" s="70" customFormat="1" ht="38.25">
      <c r="A6" s="124"/>
      <c r="B6" s="124"/>
      <c r="C6" s="124"/>
      <c r="D6" s="124"/>
      <c r="E6" s="124"/>
      <c r="F6" s="124"/>
      <c r="G6" s="116"/>
      <c r="H6" s="124"/>
      <c r="I6" s="132"/>
      <c r="J6" s="132"/>
      <c r="K6" s="5" t="s">
        <v>87</v>
      </c>
      <c r="L6" s="5" t="s">
        <v>88</v>
      </c>
      <c r="M6" s="5" t="s">
        <v>87</v>
      </c>
      <c r="N6" s="5" t="s">
        <v>88</v>
      </c>
      <c r="O6" s="132"/>
      <c r="P6" s="132"/>
      <c r="Q6" s="124"/>
      <c r="R6" s="124"/>
      <c r="S6" s="7" t="s">
        <v>113</v>
      </c>
      <c r="T6" s="8" t="s">
        <v>108</v>
      </c>
      <c r="U6" s="124"/>
    </row>
    <row r="7" spans="1:21" s="70" customFormat="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</row>
    <row r="8" spans="1:21" s="22" customFormat="1" ht="12.75" customHeight="1">
      <c r="A8" s="117" t="s">
        <v>125</v>
      </c>
      <c r="B8" s="118"/>
      <c r="C8" s="118"/>
      <c r="D8" s="118"/>
      <c r="E8" s="118"/>
      <c r="F8" s="118"/>
      <c r="G8" s="118"/>
      <c r="H8" s="118"/>
      <c r="I8" s="119"/>
      <c r="J8" s="119"/>
      <c r="K8" s="118"/>
      <c r="L8" s="119"/>
      <c r="M8" s="118"/>
      <c r="N8" s="119"/>
      <c r="O8" s="119"/>
      <c r="P8" s="119"/>
      <c r="Q8" s="118"/>
      <c r="R8" s="118"/>
      <c r="S8" s="119"/>
      <c r="T8" s="119"/>
      <c r="U8" s="120"/>
    </row>
    <row r="9" spans="1:21" s="22" customFormat="1" ht="12.75">
      <c r="A9" s="109" t="s">
        <v>83</v>
      </c>
      <c r="B9" s="109"/>
      <c r="C9" s="109"/>
      <c r="D9" s="109"/>
      <c r="E9" s="109"/>
      <c r="F9" s="109"/>
      <c r="G9" s="109"/>
      <c r="H9" s="109"/>
      <c r="I9" s="110"/>
      <c r="J9" s="110"/>
      <c r="K9" s="109"/>
      <c r="L9" s="110"/>
      <c r="M9" s="109"/>
      <c r="N9" s="110"/>
      <c r="O9" s="110"/>
      <c r="P9" s="110"/>
      <c r="Q9" s="109"/>
      <c r="R9" s="109"/>
      <c r="S9" s="110"/>
      <c r="T9" s="110"/>
      <c r="U9" s="109"/>
    </row>
    <row r="10" spans="1:21" s="22" customFormat="1" ht="12.75">
      <c r="A10" s="109" t="s">
        <v>139</v>
      </c>
      <c r="B10" s="109"/>
      <c r="C10" s="109"/>
      <c r="D10" s="109"/>
      <c r="E10" s="109"/>
      <c r="F10" s="109"/>
      <c r="G10" s="109"/>
      <c r="H10" s="109"/>
      <c r="I10" s="110"/>
      <c r="J10" s="110"/>
      <c r="K10" s="109"/>
      <c r="L10" s="110"/>
      <c r="M10" s="109"/>
      <c r="N10" s="110"/>
      <c r="O10" s="110"/>
      <c r="P10" s="110"/>
      <c r="Q10" s="109"/>
      <c r="R10" s="109"/>
      <c r="S10" s="110"/>
      <c r="T10" s="110"/>
      <c r="U10" s="109"/>
    </row>
    <row r="11" spans="1:21" s="22" customFormat="1" ht="12.75">
      <c r="A11" s="109" t="s">
        <v>140</v>
      </c>
      <c r="B11" s="109"/>
      <c r="C11" s="109"/>
      <c r="D11" s="109"/>
      <c r="E11" s="109"/>
      <c r="F11" s="109"/>
      <c r="G11" s="109"/>
      <c r="H11" s="109"/>
      <c r="I11" s="110"/>
      <c r="J11" s="110"/>
      <c r="K11" s="109"/>
      <c r="L11" s="110"/>
      <c r="M11" s="109"/>
      <c r="N11" s="110"/>
      <c r="O11" s="110"/>
      <c r="P11" s="110"/>
      <c r="Q11" s="109"/>
      <c r="R11" s="109"/>
      <c r="S11" s="110"/>
      <c r="T11" s="110"/>
      <c r="U11" s="109"/>
    </row>
    <row r="12" spans="1:21" s="25" customFormat="1" ht="12.75">
      <c r="A12" s="109" t="s">
        <v>141</v>
      </c>
      <c r="B12" s="109"/>
      <c r="C12" s="109"/>
      <c r="D12" s="109"/>
      <c r="E12" s="109"/>
      <c r="F12" s="109"/>
      <c r="G12" s="109"/>
      <c r="H12" s="109"/>
      <c r="I12" s="110"/>
      <c r="J12" s="110"/>
      <c r="K12" s="109"/>
      <c r="L12" s="110"/>
      <c r="M12" s="109"/>
      <c r="N12" s="110"/>
      <c r="O12" s="110"/>
      <c r="P12" s="110"/>
      <c r="Q12" s="109"/>
      <c r="R12" s="109"/>
      <c r="S12" s="110"/>
      <c r="T12" s="110"/>
      <c r="U12" s="109"/>
    </row>
    <row r="13" spans="1:21" s="25" customFormat="1" ht="12.75">
      <c r="A13" s="109" t="s">
        <v>142</v>
      </c>
      <c r="B13" s="109"/>
      <c r="C13" s="109"/>
      <c r="D13" s="109"/>
      <c r="E13" s="109"/>
      <c r="F13" s="109"/>
      <c r="G13" s="109"/>
      <c r="H13" s="109"/>
      <c r="I13" s="110"/>
      <c r="J13" s="110"/>
      <c r="K13" s="109"/>
      <c r="L13" s="110"/>
      <c r="M13" s="109"/>
      <c r="N13" s="110"/>
      <c r="O13" s="110"/>
      <c r="P13" s="110"/>
      <c r="Q13" s="109"/>
      <c r="R13" s="109"/>
      <c r="S13" s="110"/>
      <c r="T13" s="110"/>
      <c r="U13" s="109"/>
    </row>
    <row r="14" spans="1:21" s="25" customFormat="1" ht="12.75">
      <c r="A14" s="109" t="s">
        <v>143</v>
      </c>
      <c r="B14" s="109"/>
      <c r="C14" s="109"/>
      <c r="D14" s="109"/>
      <c r="E14" s="109"/>
      <c r="F14" s="109"/>
      <c r="G14" s="109"/>
      <c r="H14" s="109"/>
      <c r="I14" s="110"/>
      <c r="J14" s="110"/>
      <c r="K14" s="109"/>
      <c r="L14" s="110"/>
      <c r="M14" s="109"/>
      <c r="N14" s="110"/>
      <c r="O14" s="110"/>
      <c r="P14" s="110"/>
      <c r="Q14" s="109"/>
      <c r="R14" s="109"/>
      <c r="S14" s="110"/>
      <c r="T14" s="110"/>
      <c r="U14" s="109"/>
    </row>
    <row r="15" spans="1:21" s="31" customFormat="1" ht="15">
      <c r="A15" s="109" t="s">
        <v>144</v>
      </c>
      <c r="B15" s="109"/>
      <c r="C15" s="109"/>
      <c r="D15" s="109"/>
      <c r="E15" s="109"/>
      <c r="F15" s="109"/>
      <c r="G15" s="109"/>
      <c r="H15" s="109"/>
      <c r="I15" s="110"/>
      <c r="J15" s="110"/>
      <c r="K15" s="109"/>
      <c r="L15" s="110"/>
      <c r="M15" s="109"/>
      <c r="N15" s="110"/>
      <c r="O15" s="110"/>
      <c r="P15" s="110"/>
      <c r="Q15" s="109"/>
      <c r="R15" s="109"/>
      <c r="S15" s="110"/>
      <c r="T15" s="110"/>
      <c r="U15" s="109"/>
    </row>
    <row r="16" spans="1:21" s="31" customFormat="1" ht="15">
      <c r="A16" s="109" t="s">
        <v>145</v>
      </c>
      <c r="B16" s="109"/>
      <c r="C16" s="109"/>
      <c r="D16" s="109"/>
      <c r="E16" s="109"/>
      <c r="F16" s="109"/>
      <c r="G16" s="109"/>
      <c r="H16" s="109"/>
      <c r="I16" s="110"/>
      <c r="J16" s="110"/>
      <c r="K16" s="109"/>
      <c r="L16" s="110"/>
      <c r="M16" s="109"/>
      <c r="N16" s="110"/>
      <c r="O16" s="110"/>
      <c r="P16" s="110"/>
      <c r="Q16" s="109"/>
      <c r="R16" s="109"/>
      <c r="S16" s="110"/>
      <c r="T16" s="110"/>
      <c r="U16" s="109"/>
    </row>
    <row r="17" spans="1:21" s="31" customFormat="1" ht="15">
      <c r="A17" s="111" t="s">
        <v>81</v>
      </c>
      <c r="B17" s="111"/>
      <c r="C17" s="3"/>
      <c r="D17" s="66"/>
      <c r="E17" s="3"/>
      <c r="F17" s="3"/>
      <c r="G17" s="66"/>
      <c r="H17" s="66"/>
      <c r="I17" s="68"/>
      <c r="J17" s="33"/>
      <c r="K17" s="67"/>
      <c r="L17" s="63"/>
      <c r="M17" s="3"/>
      <c r="N17" s="63"/>
      <c r="O17" s="33"/>
      <c r="P17" s="63"/>
      <c r="Q17" s="67"/>
      <c r="R17" s="67"/>
      <c r="S17" s="63"/>
      <c r="T17" s="63"/>
      <c r="U17" s="67"/>
    </row>
  </sheetData>
  <sheetProtection/>
  <mergeCells count="32">
    <mergeCell ref="I4:J4"/>
    <mergeCell ref="S4:T5"/>
    <mergeCell ref="E4:E6"/>
    <mergeCell ref="Q4:Q6"/>
    <mergeCell ref="R4:R6"/>
    <mergeCell ref="K4:N4"/>
    <mergeCell ref="A1:U1"/>
    <mergeCell ref="K5:L5"/>
    <mergeCell ref="M5:N5"/>
    <mergeCell ref="U4:U6"/>
    <mergeCell ref="F4:F6"/>
    <mergeCell ref="D4:D6"/>
    <mergeCell ref="C4:C6"/>
    <mergeCell ref="J5:J6"/>
    <mergeCell ref="B4:B6"/>
    <mergeCell ref="O4:P4"/>
    <mergeCell ref="G4:G6"/>
    <mergeCell ref="I5:I6"/>
    <mergeCell ref="A8:U8"/>
    <mergeCell ref="A9:U9"/>
    <mergeCell ref="A10:U10"/>
    <mergeCell ref="A11:U11"/>
    <mergeCell ref="O5:O6"/>
    <mergeCell ref="H4:H6"/>
    <mergeCell ref="A4:A6"/>
    <mergeCell ref="P5:P6"/>
    <mergeCell ref="A12:U12"/>
    <mergeCell ref="A13:U13"/>
    <mergeCell ref="A14:U14"/>
    <mergeCell ref="A15:U15"/>
    <mergeCell ref="A16:U16"/>
    <mergeCell ref="A17:B17"/>
  </mergeCells>
  <printOptions/>
  <pageMargins left="0.17" right="0.16" top="0.74" bottom="1" header="0.5" footer="0.5"/>
  <pageSetup fitToHeight="1" fitToWidth="1" horizontalDpi="1200" verticalDpi="12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view="pageBreakPreview" zoomScale="60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6" sqref="I26"/>
    </sheetView>
  </sheetViews>
  <sheetFormatPr defaultColWidth="9.00390625" defaultRowHeight="12.75"/>
  <cols>
    <col min="1" max="1" width="30.00390625" style="0" customWidth="1"/>
    <col min="2" max="17" width="17.125" style="0" customWidth="1"/>
    <col min="18" max="18" width="20.75390625" style="0" customWidth="1"/>
  </cols>
  <sheetData>
    <row r="1" spans="1:18" ht="18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="57" customFormat="1" ht="12.75">
      <c r="R3" s="60" t="s">
        <v>127</v>
      </c>
    </row>
    <row r="4" spans="1:18" s="11" customFormat="1" ht="25.5" customHeight="1">
      <c r="A4" s="141" t="s">
        <v>115</v>
      </c>
      <c r="B4" s="124" t="s">
        <v>135</v>
      </c>
      <c r="C4" s="124"/>
      <c r="D4" s="114" t="s">
        <v>116</v>
      </c>
      <c r="E4" s="114"/>
      <c r="F4" s="114"/>
      <c r="G4" s="114"/>
      <c r="H4" s="114"/>
      <c r="I4" s="114"/>
      <c r="J4" s="114"/>
      <c r="K4" s="114"/>
      <c r="L4" s="114" t="s">
        <v>120</v>
      </c>
      <c r="M4" s="114"/>
      <c r="N4" s="152" t="s">
        <v>121</v>
      </c>
      <c r="O4" s="162" t="s">
        <v>133</v>
      </c>
      <c r="P4" s="162"/>
      <c r="Q4" s="162" t="s">
        <v>122</v>
      </c>
      <c r="R4" s="162" t="s">
        <v>74</v>
      </c>
    </row>
    <row r="5" spans="1:18" s="11" customFormat="1" ht="25.5" customHeight="1">
      <c r="A5" s="141"/>
      <c r="B5" s="132" t="s">
        <v>3</v>
      </c>
      <c r="C5" s="132" t="s">
        <v>15</v>
      </c>
      <c r="D5" s="158" t="s">
        <v>16</v>
      </c>
      <c r="E5" s="158"/>
      <c r="F5" s="158"/>
      <c r="G5" s="158"/>
      <c r="H5" s="158" t="s">
        <v>136</v>
      </c>
      <c r="I5" s="158"/>
      <c r="J5" s="158"/>
      <c r="K5" s="158"/>
      <c r="L5" s="159" t="s">
        <v>16</v>
      </c>
      <c r="M5" s="158" t="s">
        <v>136</v>
      </c>
      <c r="N5" s="153"/>
      <c r="O5" s="143" t="s">
        <v>3</v>
      </c>
      <c r="P5" s="132" t="s">
        <v>15</v>
      </c>
      <c r="Q5" s="162"/>
      <c r="R5" s="162"/>
    </row>
    <row r="6" spans="1:18" s="11" customFormat="1" ht="12.75" customHeight="1">
      <c r="A6" s="141"/>
      <c r="B6" s="132"/>
      <c r="C6" s="132"/>
      <c r="D6" s="163" t="s">
        <v>72</v>
      </c>
      <c r="E6" s="163" t="s">
        <v>73</v>
      </c>
      <c r="F6" s="166"/>
      <c r="G6" s="159"/>
      <c r="H6" s="158" t="s">
        <v>72</v>
      </c>
      <c r="I6" s="158" t="s">
        <v>73</v>
      </c>
      <c r="J6" s="158"/>
      <c r="K6" s="158"/>
      <c r="L6" s="160"/>
      <c r="M6" s="158"/>
      <c r="N6" s="153"/>
      <c r="O6" s="143"/>
      <c r="P6" s="132"/>
      <c r="Q6" s="162"/>
      <c r="R6" s="162"/>
    </row>
    <row r="7" spans="1:18" s="11" customFormat="1" ht="12.75" customHeight="1">
      <c r="A7" s="141"/>
      <c r="B7" s="132"/>
      <c r="C7" s="132"/>
      <c r="D7" s="164"/>
      <c r="E7" s="165"/>
      <c r="F7" s="167"/>
      <c r="G7" s="161"/>
      <c r="H7" s="158"/>
      <c r="I7" s="158"/>
      <c r="J7" s="158"/>
      <c r="K7" s="158"/>
      <c r="L7" s="160"/>
      <c r="M7" s="158"/>
      <c r="N7" s="153"/>
      <c r="O7" s="143"/>
      <c r="P7" s="132"/>
      <c r="Q7" s="162"/>
      <c r="R7" s="162"/>
    </row>
    <row r="8" spans="1:18" s="11" customFormat="1" ht="51.75" thickBot="1">
      <c r="A8" s="141"/>
      <c r="B8" s="132"/>
      <c r="C8" s="132"/>
      <c r="D8" s="165"/>
      <c r="E8" s="80" t="s">
        <v>117</v>
      </c>
      <c r="F8" s="80" t="s">
        <v>118</v>
      </c>
      <c r="G8" s="80" t="s">
        <v>119</v>
      </c>
      <c r="H8" s="158"/>
      <c r="I8" s="105" t="s">
        <v>117</v>
      </c>
      <c r="J8" s="105" t="s">
        <v>118</v>
      </c>
      <c r="K8" s="106" t="s">
        <v>119</v>
      </c>
      <c r="L8" s="161"/>
      <c r="M8" s="158"/>
      <c r="N8" s="154"/>
      <c r="O8" s="143"/>
      <c r="P8" s="132"/>
      <c r="Q8" s="162"/>
      <c r="R8" s="162"/>
    </row>
    <row r="9" spans="1:18" s="11" customFormat="1" ht="12.7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2">
        <v>17</v>
      </c>
      <c r="R9" s="72">
        <v>18</v>
      </c>
    </row>
    <row r="10" spans="1:18" s="11" customFormat="1" ht="25.5">
      <c r="A10" s="73" t="s">
        <v>85</v>
      </c>
      <c r="B10" s="76"/>
      <c r="C10" s="76"/>
      <c r="D10" s="76"/>
      <c r="E10" s="76"/>
      <c r="F10" s="76"/>
      <c r="G10" s="78"/>
      <c r="H10" s="78"/>
      <c r="I10" s="78"/>
      <c r="J10" s="78"/>
      <c r="K10" s="78"/>
      <c r="L10" s="78">
        <v>0</v>
      </c>
      <c r="M10" s="78"/>
      <c r="N10" s="78"/>
      <c r="O10" s="78">
        <f aca="true" t="shared" si="0" ref="O10:O15">B10+H10-M10-N10</f>
        <v>0</v>
      </c>
      <c r="P10" s="78"/>
      <c r="Q10" s="78">
        <f aca="true" t="shared" si="1" ref="Q10:Q15">O10-B10</f>
        <v>0</v>
      </c>
      <c r="R10" s="78">
        <v>0</v>
      </c>
    </row>
    <row r="11" spans="1:18" s="11" customFormat="1" ht="25.5">
      <c r="A11" s="74" t="s">
        <v>69</v>
      </c>
      <c r="B11" s="77">
        <v>13000000</v>
      </c>
      <c r="C11" s="77">
        <v>0</v>
      </c>
      <c r="D11" s="76"/>
      <c r="E11" s="77">
        <v>3000000</v>
      </c>
      <c r="F11" s="77"/>
      <c r="G11" s="78"/>
      <c r="H11" s="78">
        <v>0</v>
      </c>
      <c r="I11" s="78"/>
      <c r="J11" s="78"/>
      <c r="K11" s="78"/>
      <c r="L11" s="78">
        <v>13000000</v>
      </c>
      <c r="M11" s="78">
        <v>6000000</v>
      </c>
      <c r="N11" s="78"/>
      <c r="O11" s="78">
        <f t="shared" si="0"/>
        <v>7000000</v>
      </c>
      <c r="P11" s="78"/>
      <c r="Q11" s="78">
        <f t="shared" si="1"/>
        <v>-6000000</v>
      </c>
      <c r="R11" s="78">
        <v>3000000</v>
      </c>
    </row>
    <row r="12" spans="1:18" s="11" customFormat="1" ht="63.75">
      <c r="A12" s="74" t="s">
        <v>70</v>
      </c>
      <c r="B12" s="77"/>
      <c r="C12" s="77"/>
      <c r="D12" s="76"/>
      <c r="E12" s="77"/>
      <c r="F12" s="77"/>
      <c r="G12" s="78"/>
      <c r="H12" s="78"/>
      <c r="I12" s="78"/>
      <c r="J12" s="78"/>
      <c r="K12" s="78"/>
      <c r="L12" s="78">
        <v>0</v>
      </c>
      <c r="M12" s="78"/>
      <c r="N12" s="78"/>
      <c r="O12" s="78">
        <f t="shared" si="0"/>
        <v>0</v>
      </c>
      <c r="P12" s="78"/>
      <c r="Q12" s="78">
        <f t="shared" si="1"/>
        <v>0</v>
      </c>
      <c r="R12" s="78"/>
    </row>
    <row r="13" spans="1:18" s="11" customFormat="1" ht="12.75">
      <c r="A13" s="74" t="s">
        <v>84</v>
      </c>
      <c r="B13" s="77"/>
      <c r="C13" s="77"/>
      <c r="D13" s="76"/>
      <c r="E13" s="77"/>
      <c r="F13" s="77"/>
      <c r="G13" s="78"/>
      <c r="H13" s="78"/>
      <c r="I13" s="78"/>
      <c r="J13" s="78"/>
      <c r="K13" s="78"/>
      <c r="L13" s="78">
        <v>0</v>
      </c>
      <c r="M13" s="78"/>
      <c r="N13" s="78"/>
      <c r="O13" s="78">
        <f t="shared" si="0"/>
        <v>0</v>
      </c>
      <c r="P13" s="78"/>
      <c r="Q13" s="78">
        <f t="shared" si="1"/>
        <v>0</v>
      </c>
      <c r="R13" s="78">
        <v>15000000</v>
      </c>
    </row>
    <row r="14" spans="1:18" s="11" customFormat="1" ht="25.5">
      <c r="A14" s="74" t="s">
        <v>71</v>
      </c>
      <c r="B14" s="77"/>
      <c r="C14" s="77"/>
      <c r="D14" s="76"/>
      <c r="E14" s="77"/>
      <c r="F14" s="77"/>
      <c r="G14" s="78"/>
      <c r="H14" s="78"/>
      <c r="I14" s="78"/>
      <c r="J14" s="78"/>
      <c r="K14" s="78"/>
      <c r="L14" s="78"/>
      <c r="M14" s="78"/>
      <c r="N14" s="78"/>
      <c r="O14" s="78">
        <f t="shared" si="0"/>
        <v>0</v>
      </c>
      <c r="P14" s="78"/>
      <c r="Q14" s="78">
        <f t="shared" si="1"/>
        <v>0</v>
      </c>
      <c r="R14" s="78"/>
    </row>
    <row r="15" spans="1:18" s="10" customFormat="1" ht="37.5" customHeight="1">
      <c r="A15" s="75" t="s">
        <v>82</v>
      </c>
      <c r="B15" s="79">
        <v>13000000</v>
      </c>
      <c r="C15" s="79">
        <v>0</v>
      </c>
      <c r="D15" s="107"/>
      <c r="E15" s="79">
        <v>3000000</v>
      </c>
      <c r="F15" s="79"/>
      <c r="G15" s="79"/>
      <c r="H15" s="79">
        <v>0</v>
      </c>
      <c r="I15" s="79"/>
      <c r="J15" s="79"/>
      <c r="K15" s="79"/>
      <c r="L15" s="79">
        <v>13000000</v>
      </c>
      <c r="M15" s="79">
        <v>6000000</v>
      </c>
      <c r="N15" s="79"/>
      <c r="O15" s="78">
        <f t="shared" si="0"/>
        <v>7000000</v>
      </c>
      <c r="P15" s="79"/>
      <c r="Q15" s="78">
        <f t="shared" si="1"/>
        <v>-6000000</v>
      </c>
      <c r="R15" s="79">
        <v>18000000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6:G7"/>
    <mergeCell ref="D5:G5"/>
    <mergeCell ref="I6:K7"/>
    <mergeCell ref="O4:P4"/>
    <mergeCell ref="B4:C4"/>
    <mergeCell ref="N4:N8"/>
    <mergeCell ref="Q4:Q8"/>
    <mergeCell ref="D6:D8"/>
    <mergeCell ref="L4:M4"/>
    <mergeCell ref="D4:K4"/>
    <mergeCell ref="P5:P8"/>
    <mergeCell ref="M5:M8"/>
    <mergeCell ref="A1:R1"/>
    <mergeCell ref="B5:B8"/>
    <mergeCell ref="C5:C8"/>
    <mergeCell ref="H5:K5"/>
    <mergeCell ref="H6:H8"/>
    <mergeCell ref="L5:L8"/>
    <mergeCell ref="R4:R8"/>
    <mergeCell ref="A4:A8"/>
    <mergeCell ref="O5:O8"/>
  </mergeCells>
  <printOptions/>
  <pageMargins left="0.48" right="0.17" top="0.25" bottom="0.23" header="0.5" footer="0.5"/>
  <pageSetup fitToHeight="1" fitToWidth="1" horizontalDpi="1200" verticalDpi="12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0" sqref="E20"/>
    </sheetView>
  </sheetViews>
  <sheetFormatPr defaultColWidth="9.00390625" defaultRowHeight="12.75"/>
  <cols>
    <col min="1" max="1" width="30.00390625" style="42" customWidth="1"/>
    <col min="2" max="2" width="18.25390625" style="42" customWidth="1"/>
    <col min="3" max="6" width="17.125" style="42" customWidth="1"/>
    <col min="7" max="16384" width="9.125" style="42" customWidth="1"/>
  </cols>
  <sheetData>
    <row r="1" spans="1:6" s="87" customFormat="1" ht="18">
      <c r="A1" s="113" t="s">
        <v>40</v>
      </c>
      <c r="B1" s="113"/>
      <c r="C1" s="113"/>
      <c r="D1" s="113"/>
      <c r="E1" s="113"/>
      <c r="F1" s="113"/>
    </row>
    <row r="2" spans="1:6" s="89" customFormat="1" ht="12.75">
      <c r="A2" s="88"/>
      <c r="B2" s="88"/>
      <c r="C2" s="88"/>
      <c r="D2" s="88"/>
      <c r="E2" s="88"/>
      <c r="F2" s="88"/>
    </row>
    <row r="3" spans="1:6" s="89" customFormat="1" ht="12.75">
      <c r="A3" s="90"/>
      <c r="C3" s="12"/>
      <c r="D3" s="12"/>
      <c r="E3" s="12"/>
      <c r="F3" s="81" t="s">
        <v>127</v>
      </c>
    </row>
    <row r="4" spans="1:6" s="91" customFormat="1" ht="12.75">
      <c r="A4" s="141" t="s">
        <v>68</v>
      </c>
      <c r="B4" s="158" t="s">
        <v>137</v>
      </c>
      <c r="C4" s="158" t="s">
        <v>75</v>
      </c>
      <c r="D4" s="169" t="s">
        <v>136</v>
      </c>
      <c r="E4" s="169"/>
      <c r="F4" s="169"/>
    </row>
    <row r="5" spans="1:6" s="92" customFormat="1" ht="13.5" thickBot="1">
      <c r="A5" s="141"/>
      <c r="B5" s="158"/>
      <c r="C5" s="158"/>
      <c r="D5" s="158" t="s">
        <v>18</v>
      </c>
      <c r="E5" s="170" t="s">
        <v>17</v>
      </c>
      <c r="F5" s="170"/>
    </row>
    <row r="6" spans="1:6" s="92" customFormat="1" ht="39" thickBot="1">
      <c r="A6" s="141"/>
      <c r="B6" s="158"/>
      <c r="C6" s="158"/>
      <c r="D6" s="158"/>
      <c r="E6" s="103" t="s">
        <v>98</v>
      </c>
      <c r="F6" s="104" t="s">
        <v>108</v>
      </c>
    </row>
    <row r="7" spans="1:6" s="92" customFormat="1" ht="12.75">
      <c r="A7" s="72">
        <v>1</v>
      </c>
      <c r="B7" s="80">
        <v>2</v>
      </c>
      <c r="C7" s="72">
        <v>3</v>
      </c>
      <c r="D7" s="80">
        <v>4</v>
      </c>
      <c r="E7" s="72">
        <v>5</v>
      </c>
      <c r="F7" s="80">
        <v>6</v>
      </c>
    </row>
    <row r="8" spans="1:6" s="92" customFormat="1" ht="12.75" customHeight="1">
      <c r="A8" s="85" t="s">
        <v>36</v>
      </c>
      <c r="B8" s="82">
        <v>0</v>
      </c>
      <c r="C8" s="82"/>
      <c r="D8" s="82">
        <f aca="true" t="shared" si="0" ref="D8:D13">E8+F8</f>
        <v>0</v>
      </c>
      <c r="E8" s="83"/>
      <c r="F8" s="84"/>
    </row>
    <row r="9" spans="1:6" s="92" customFormat="1" ht="25.5" customHeight="1">
      <c r="A9" s="86" t="s">
        <v>69</v>
      </c>
      <c r="B9" s="82">
        <v>1120000</v>
      </c>
      <c r="C9" s="82"/>
      <c r="D9" s="82">
        <f t="shared" si="0"/>
        <v>244109.59</v>
      </c>
      <c r="E9" s="83">
        <v>244109.59</v>
      </c>
      <c r="F9" s="83"/>
    </row>
    <row r="10" spans="1:6" s="92" customFormat="1" ht="38.25" customHeight="1">
      <c r="A10" s="86" t="s">
        <v>70</v>
      </c>
      <c r="B10" s="82">
        <v>0</v>
      </c>
      <c r="C10" s="82">
        <v>0</v>
      </c>
      <c r="D10" s="82">
        <f t="shared" si="0"/>
        <v>0</v>
      </c>
      <c r="E10" s="83"/>
      <c r="F10" s="83"/>
    </row>
    <row r="11" spans="1:6" s="92" customFormat="1" ht="12.75" customHeight="1">
      <c r="A11" s="86" t="s">
        <v>84</v>
      </c>
      <c r="B11" s="82">
        <v>0</v>
      </c>
      <c r="C11" s="82">
        <v>0</v>
      </c>
      <c r="D11" s="82">
        <f t="shared" si="0"/>
        <v>0</v>
      </c>
      <c r="E11" s="83"/>
      <c r="F11" s="83"/>
    </row>
    <row r="12" spans="1:6" s="92" customFormat="1" ht="12.75" customHeight="1">
      <c r="A12" s="86" t="s">
        <v>37</v>
      </c>
      <c r="B12" s="82">
        <v>0</v>
      </c>
      <c r="C12" s="82">
        <v>0</v>
      </c>
      <c r="D12" s="82">
        <f t="shared" si="0"/>
        <v>0</v>
      </c>
      <c r="E12" s="83"/>
      <c r="F12" s="83"/>
    </row>
    <row r="13" spans="1:6" s="92" customFormat="1" ht="12.75">
      <c r="A13" s="85" t="s">
        <v>82</v>
      </c>
      <c r="B13" s="82">
        <v>1120000</v>
      </c>
      <c r="C13" s="82">
        <v>0</v>
      </c>
      <c r="D13" s="82">
        <f t="shared" si="0"/>
        <v>244109.59</v>
      </c>
      <c r="E13" s="82">
        <v>244109.59</v>
      </c>
      <c r="F13" s="82"/>
    </row>
    <row r="15" spans="1:5" ht="15" customHeight="1">
      <c r="A15" s="168" t="s">
        <v>153</v>
      </c>
      <c r="B15" s="168"/>
      <c r="C15" s="168"/>
      <c r="D15" s="168"/>
      <c r="E15" s="168"/>
    </row>
    <row r="16" ht="12.75">
      <c r="D16" s="42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5:E15"/>
    <mergeCell ref="A1:F1"/>
    <mergeCell ref="D4:F4"/>
    <mergeCell ref="E5:F5"/>
    <mergeCell ref="D5:D6"/>
    <mergeCell ref="B4:B6"/>
    <mergeCell ref="A4:A6"/>
    <mergeCell ref="C4:C6"/>
  </mergeCells>
  <printOptions/>
  <pageMargins left="0.57" right="0.27" top="0.16" bottom="0.43" header="0.32" footer="0.5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4" sqref="A24:G27"/>
    </sheetView>
  </sheetViews>
  <sheetFormatPr defaultColWidth="9.00390625" defaultRowHeight="12.75"/>
  <cols>
    <col min="1" max="1" width="5.00390625" style="89" customWidth="1"/>
    <col min="2" max="2" width="25.75390625" style="89" customWidth="1"/>
    <col min="3" max="3" width="21.375" style="89" customWidth="1"/>
    <col min="4" max="7" width="17.125" style="89" customWidth="1"/>
    <col min="8" max="8" width="21.375" style="89" customWidth="1"/>
    <col min="9" max="12" width="17.125" style="89" customWidth="1"/>
    <col min="13" max="13" width="21.375" style="89" customWidth="1"/>
    <col min="14" max="17" width="17.125" style="89" customWidth="1"/>
    <col min="18" max="18" width="21.375" style="89" customWidth="1"/>
    <col min="19" max="22" width="17.125" style="89" customWidth="1"/>
    <col min="23" max="23" width="21.375" style="89" customWidth="1"/>
    <col min="24" max="28" width="17.125" style="89" customWidth="1"/>
    <col min="29" max="29" width="14.25390625" style="89" customWidth="1"/>
    <col min="30" max="30" width="15.75390625" style="89" customWidth="1"/>
    <col min="31" max="16384" width="9.125" style="89" customWidth="1"/>
  </cols>
  <sheetData>
    <row r="1" spans="1:6" s="93" customFormat="1" ht="18">
      <c r="A1" s="113" t="s">
        <v>25</v>
      </c>
      <c r="B1" s="113"/>
      <c r="C1" s="113"/>
      <c r="D1" s="113"/>
      <c r="E1" s="113"/>
      <c r="F1" s="113"/>
    </row>
    <row r="2" spans="1:6" s="54" customFormat="1" ht="12.75">
      <c r="A2" s="88"/>
      <c r="B2" s="88"/>
      <c r="C2" s="88"/>
      <c r="D2" s="88"/>
      <c r="E2" s="88"/>
      <c r="F2" s="88"/>
    </row>
    <row r="3" s="54" customFormat="1" ht="12.75">
      <c r="AD3" s="94" t="s">
        <v>127</v>
      </c>
    </row>
    <row r="4" spans="1:30" s="54" customFormat="1" ht="12.75">
      <c r="A4" s="172" t="s">
        <v>27</v>
      </c>
      <c r="B4" s="172"/>
      <c r="C4" s="171" t="s">
        <v>28</v>
      </c>
      <c r="D4" s="171"/>
      <c r="E4" s="171"/>
      <c r="F4" s="171"/>
      <c r="G4" s="171"/>
      <c r="H4" s="171" t="s">
        <v>123</v>
      </c>
      <c r="I4" s="171"/>
      <c r="J4" s="171"/>
      <c r="K4" s="171"/>
      <c r="L4" s="171"/>
      <c r="M4" s="171" t="s">
        <v>14</v>
      </c>
      <c r="N4" s="171"/>
      <c r="O4" s="171"/>
      <c r="P4" s="171"/>
      <c r="Q4" s="171"/>
      <c r="R4" s="171" t="s">
        <v>114</v>
      </c>
      <c r="S4" s="171"/>
      <c r="T4" s="171"/>
      <c r="U4" s="171"/>
      <c r="V4" s="171"/>
      <c r="W4" s="171" t="s">
        <v>29</v>
      </c>
      <c r="X4" s="171"/>
      <c r="Y4" s="171"/>
      <c r="Z4" s="171"/>
      <c r="AA4" s="171"/>
      <c r="AB4" s="171" t="s">
        <v>30</v>
      </c>
      <c r="AC4" s="171"/>
      <c r="AD4" s="171"/>
    </row>
    <row r="5" spans="1:30" s="54" customFormat="1" ht="12.75">
      <c r="A5" s="172"/>
      <c r="B5" s="172"/>
      <c r="C5" s="171" t="s">
        <v>34</v>
      </c>
      <c r="D5" s="171" t="s">
        <v>35</v>
      </c>
      <c r="E5" s="171" t="s">
        <v>38</v>
      </c>
      <c r="F5" s="171" t="s">
        <v>33</v>
      </c>
      <c r="G5" s="171" t="s">
        <v>3</v>
      </c>
      <c r="H5" s="171" t="s">
        <v>34</v>
      </c>
      <c r="I5" s="171" t="s">
        <v>35</v>
      </c>
      <c r="J5" s="171" t="s">
        <v>38</v>
      </c>
      <c r="K5" s="171" t="s">
        <v>33</v>
      </c>
      <c r="L5" s="171" t="s">
        <v>3</v>
      </c>
      <c r="M5" s="171" t="s">
        <v>34</v>
      </c>
      <c r="N5" s="171" t="s">
        <v>35</v>
      </c>
      <c r="O5" s="171" t="s">
        <v>38</v>
      </c>
      <c r="P5" s="171" t="s">
        <v>33</v>
      </c>
      <c r="Q5" s="171" t="s">
        <v>3</v>
      </c>
      <c r="R5" s="171" t="s">
        <v>34</v>
      </c>
      <c r="S5" s="171" t="s">
        <v>35</v>
      </c>
      <c r="T5" s="171" t="s">
        <v>38</v>
      </c>
      <c r="U5" s="171" t="s">
        <v>33</v>
      </c>
      <c r="V5" s="171" t="s">
        <v>3</v>
      </c>
      <c r="W5" s="171" t="s">
        <v>34</v>
      </c>
      <c r="X5" s="171" t="s">
        <v>35</v>
      </c>
      <c r="Y5" s="171" t="s">
        <v>38</v>
      </c>
      <c r="Z5" s="171" t="s">
        <v>33</v>
      </c>
      <c r="AA5" s="171" t="s">
        <v>3</v>
      </c>
      <c r="AB5" s="171" t="s">
        <v>3</v>
      </c>
      <c r="AC5" s="171" t="s">
        <v>31</v>
      </c>
      <c r="AD5" s="171"/>
    </row>
    <row r="6" spans="1:30" s="54" customFormat="1" ht="12.75" customHeight="1">
      <c r="A6" s="172"/>
      <c r="B6" s="172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23" t="s">
        <v>32</v>
      </c>
      <c r="AD6" s="23" t="s">
        <v>6</v>
      </c>
    </row>
    <row r="7" spans="1:30" s="54" customFormat="1" ht="12.75">
      <c r="A7" s="95">
        <v>1</v>
      </c>
      <c r="B7" s="96" t="s">
        <v>125</v>
      </c>
      <c r="C7" s="97">
        <v>13000000</v>
      </c>
      <c r="D7" s="97"/>
      <c r="E7" s="97"/>
      <c r="F7" s="97"/>
      <c r="G7" s="97">
        <f>SUM(C7:F7)</f>
        <v>13000000</v>
      </c>
      <c r="H7" s="97">
        <v>0</v>
      </c>
      <c r="I7" s="97"/>
      <c r="J7" s="97"/>
      <c r="K7" s="97"/>
      <c r="L7" s="97">
        <f>SUM(H7:K7)</f>
        <v>0</v>
      </c>
      <c r="M7" s="97">
        <v>6000000</v>
      </c>
      <c r="N7" s="97"/>
      <c r="O7" s="97"/>
      <c r="P7" s="97"/>
      <c r="Q7" s="97">
        <f>SUM(M7:P7)</f>
        <v>6000000</v>
      </c>
      <c r="R7" s="97"/>
      <c r="S7" s="97"/>
      <c r="T7" s="97"/>
      <c r="U7" s="97"/>
      <c r="V7" s="97">
        <f>SUM(R7:U7)</f>
        <v>0</v>
      </c>
      <c r="W7" s="97">
        <f aca="true" t="shared" si="0" ref="W7:Z8">C7+H7-M7-R7</f>
        <v>7000000</v>
      </c>
      <c r="X7" s="97">
        <f t="shared" si="0"/>
        <v>0</v>
      </c>
      <c r="Y7" s="97">
        <f t="shared" si="0"/>
        <v>0</v>
      </c>
      <c r="Z7" s="97">
        <f t="shared" si="0"/>
        <v>0</v>
      </c>
      <c r="AA7" s="97">
        <f>SUM(W7:Z7)</f>
        <v>7000000</v>
      </c>
      <c r="AB7" s="97">
        <f>SUM(AC7:AD7)</f>
        <v>244109.59</v>
      </c>
      <c r="AC7" s="23">
        <v>244109.59</v>
      </c>
      <c r="AD7" s="97"/>
    </row>
    <row r="8" spans="1:30" s="99" customFormat="1" ht="12.75">
      <c r="A8" s="141" t="s">
        <v>26</v>
      </c>
      <c r="B8" s="141"/>
      <c r="C8" s="98">
        <v>13000000</v>
      </c>
      <c r="D8" s="98"/>
      <c r="E8" s="98"/>
      <c r="F8" s="98"/>
      <c r="G8" s="98">
        <f>SUM(C8:F8)</f>
        <v>13000000</v>
      </c>
      <c r="H8" s="98">
        <v>0</v>
      </c>
      <c r="I8" s="98"/>
      <c r="J8" s="98"/>
      <c r="K8" s="98"/>
      <c r="L8" s="98">
        <f>SUM(H8:K8)</f>
        <v>0</v>
      </c>
      <c r="M8" s="98">
        <v>6000000</v>
      </c>
      <c r="N8" s="98"/>
      <c r="O8" s="98"/>
      <c r="P8" s="98"/>
      <c r="Q8" s="98">
        <f>SUM(M8:P8)</f>
        <v>6000000</v>
      </c>
      <c r="R8" s="98"/>
      <c r="S8" s="98"/>
      <c r="T8" s="98"/>
      <c r="U8" s="98"/>
      <c r="V8" s="98">
        <f>SUM(R8:U8)</f>
        <v>0</v>
      </c>
      <c r="W8" s="98">
        <f t="shared" si="0"/>
        <v>7000000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>SUM(W8:Z8)</f>
        <v>7000000</v>
      </c>
      <c r="AB8" s="98">
        <f>SUM(AC8:AD8)</f>
        <v>244109.59</v>
      </c>
      <c r="AC8" s="33">
        <v>244109.59</v>
      </c>
      <c r="AD8" s="98"/>
    </row>
    <row r="9" s="54" customFormat="1" ht="12.75"/>
    <row r="10" s="54" customFormat="1" ht="12.75"/>
    <row r="11" spans="1:30" s="54" customFormat="1" ht="12.75">
      <c r="A11" s="172" t="s">
        <v>39</v>
      </c>
      <c r="B11" s="172"/>
      <c r="C11" s="171" t="s">
        <v>28</v>
      </c>
      <c r="D11" s="171"/>
      <c r="E11" s="171"/>
      <c r="F11" s="171"/>
      <c r="G11" s="171"/>
      <c r="H11" s="171" t="s">
        <v>123</v>
      </c>
      <c r="I11" s="171"/>
      <c r="J11" s="171"/>
      <c r="K11" s="171"/>
      <c r="L11" s="171"/>
      <c r="M11" s="171" t="s">
        <v>14</v>
      </c>
      <c r="N11" s="171"/>
      <c r="O11" s="171"/>
      <c r="P11" s="171"/>
      <c r="Q11" s="171"/>
      <c r="R11" s="171" t="s">
        <v>114</v>
      </c>
      <c r="S11" s="171"/>
      <c r="T11" s="171"/>
      <c r="U11" s="171"/>
      <c r="V11" s="171"/>
      <c r="W11" s="171" t="s">
        <v>29</v>
      </c>
      <c r="X11" s="171"/>
      <c r="Y11" s="171"/>
      <c r="Z11" s="171"/>
      <c r="AA11" s="171"/>
      <c r="AB11" s="171" t="s">
        <v>30</v>
      </c>
      <c r="AC11" s="171"/>
      <c r="AD11" s="171"/>
    </row>
    <row r="12" spans="1:30" s="54" customFormat="1" ht="12.75">
      <c r="A12" s="172"/>
      <c r="B12" s="172"/>
      <c r="C12" s="171" t="s">
        <v>34</v>
      </c>
      <c r="D12" s="171" t="s">
        <v>35</v>
      </c>
      <c r="E12" s="171" t="s">
        <v>38</v>
      </c>
      <c r="F12" s="171" t="s">
        <v>33</v>
      </c>
      <c r="G12" s="171" t="s">
        <v>3</v>
      </c>
      <c r="H12" s="171" t="s">
        <v>34</v>
      </c>
      <c r="I12" s="171" t="s">
        <v>35</v>
      </c>
      <c r="J12" s="171" t="s">
        <v>38</v>
      </c>
      <c r="K12" s="171" t="s">
        <v>33</v>
      </c>
      <c r="L12" s="171" t="s">
        <v>3</v>
      </c>
      <c r="M12" s="171" t="s">
        <v>34</v>
      </c>
      <c r="N12" s="171" t="s">
        <v>35</v>
      </c>
      <c r="O12" s="171" t="s">
        <v>38</v>
      </c>
      <c r="P12" s="171" t="s">
        <v>33</v>
      </c>
      <c r="Q12" s="171" t="s">
        <v>3</v>
      </c>
      <c r="R12" s="171" t="s">
        <v>34</v>
      </c>
      <c r="S12" s="171" t="s">
        <v>35</v>
      </c>
      <c r="T12" s="171" t="s">
        <v>38</v>
      </c>
      <c r="U12" s="171" t="s">
        <v>33</v>
      </c>
      <c r="V12" s="171" t="s">
        <v>3</v>
      </c>
      <c r="W12" s="171" t="s">
        <v>34</v>
      </c>
      <c r="X12" s="171" t="s">
        <v>35</v>
      </c>
      <c r="Y12" s="171" t="s">
        <v>38</v>
      </c>
      <c r="Z12" s="171" t="s">
        <v>33</v>
      </c>
      <c r="AA12" s="171" t="s">
        <v>3</v>
      </c>
      <c r="AB12" s="171" t="s">
        <v>3</v>
      </c>
      <c r="AC12" s="171" t="s">
        <v>31</v>
      </c>
      <c r="AD12" s="171"/>
    </row>
    <row r="13" spans="1:30" s="54" customFormat="1" ht="12.75">
      <c r="A13" s="172"/>
      <c r="B13" s="172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23" t="s">
        <v>32</v>
      </c>
      <c r="AD13" s="23" t="s">
        <v>6</v>
      </c>
    </row>
    <row r="14" spans="1:30" s="99" customFormat="1" ht="12.75">
      <c r="A14" s="100"/>
      <c r="B14" s="173" t="s">
        <v>125</v>
      </c>
      <c r="C14" s="174"/>
      <c r="D14" s="174"/>
      <c r="E14" s="174"/>
      <c r="F14" s="174"/>
      <c r="G14" s="174"/>
      <c r="H14" s="174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4"/>
      <c r="AD14" s="101"/>
    </row>
    <row r="15" spans="1:30" s="54" customFormat="1" ht="12.75">
      <c r="A15" s="95">
        <v>1</v>
      </c>
      <c r="B15" s="96" t="s">
        <v>139</v>
      </c>
      <c r="C15" s="97"/>
      <c r="D15" s="97"/>
      <c r="E15" s="97"/>
      <c r="F15" s="97"/>
      <c r="G15" s="97">
        <f aca="true" t="shared" si="1" ref="G15:G22">SUM(C15:F15)</f>
        <v>0</v>
      </c>
      <c r="H15" s="97"/>
      <c r="I15" s="97"/>
      <c r="J15" s="97"/>
      <c r="K15" s="97"/>
      <c r="L15" s="97">
        <f aca="true" t="shared" si="2" ref="L15:L22">SUM(H15:K15)</f>
        <v>0</v>
      </c>
      <c r="M15" s="97"/>
      <c r="N15" s="97"/>
      <c r="O15" s="97"/>
      <c r="P15" s="97"/>
      <c r="Q15" s="97">
        <f aca="true" t="shared" si="3" ref="Q15:Q22">SUM(M15:P15)</f>
        <v>0</v>
      </c>
      <c r="R15" s="97"/>
      <c r="S15" s="97"/>
      <c r="T15" s="97"/>
      <c r="U15" s="97"/>
      <c r="V15" s="97">
        <f aca="true" t="shared" si="4" ref="V15:V22">SUM(R15:U15)</f>
        <v>0</v>
      </c>
      <c r="W15" s="97">
        <f aca="true" t="shared" si="5" ref="W15:Z22">C15+H15-M15-R15</f>
        <v>0</v>
      </c>
      <c r="X15" s="97">
        <f t="shared" si="5"/>
        <v>0</v>
      </c>
      <c r="Y15" s="97">
        <f t="shared" si="5"/>
        <v>0</v>
      </c>
      <c r="Z15" s="97">
        <f t="shared" si="5"/>
        <v>0</v>
      </c>
      <c r="AA15" s="97">
        <f aca="true" t="shared" si="6" ref="AA15:AA22">SUM(W15:Z15)</f>
        <v>0</v>
      </c>
      <c r="AB15" s="97">
        <f aca="true" t="shared" si="7" ref="AB15:AB22">SUM(AC15:AD15)</f>
        <v>0</v>
      </c>
      <c r="AC15" s="23"/>
      <c r="AD15" s="97"/>
    </row>
    <row r="16" spans="1:30" s="99" customFormat="1" ht="12.75">
      <c r="A16" s="95">
        <v>2</v>
      </c>
      <c r="B16" s="96" t="s">
        <v>140</v>
      </c>
      <c r="C16" s="97"/>
      <c r="D16" s="97"/>
      <c r="E16" s="97"/>
      <c r="F16" s="97"/>
      <c r="G16" s="97">
        <f t="shared" si="1"/>
        <v>0</v>
      </c>
      <c r="H16" s="97"/>
      <c r="I16" s="97"/>
      <c r="J16" s="97"/>
      <c r="K16" s="97"/>
      <c r="L16" s="97">
        <f t="shared" si="2"/>
        <v>0</v>
      </c>
      <c r="M16" s="97"/>
      <c r="N16" s="97"/>
      <c r="O16" s="97"/>
      <c r="P16" s="97"/>
      <c r="Q16" s="97">
        <f t="shared" si="3"/>
        <v>0</v>
      </c>
      <c r="R16" s="97"/>
      <c r="S16" s="97"/>
      <c r="T16" s="97"/>
      <c r="U16" s="97"/>
      <c r="V16" s="97">
        <f t="shared" si="4"/>
        <v>0</v>
      </c>
      <c r="W16" s="97">
        <f t="shared" si="5"/>
        <v>0</v>
      </c>
      <c r="X16" s="97">
        <f t="shared" si="5"/>
        <v>0</v>
      </c>
      <c r="Y16" s="97">
        <f t="shared" si="5"/>
        <v>0</v>
      </c>
      <c r="Z16" s="97">
        <f t="shared" si="5"/>
        <v>0</v>
      </c>
      <c r="AA16" s="97">
        <f t="shared" si="6"/>
        <v>0</v>
      </c>
      <c r="AB16" s="97">
        <f t="shared" si="7"/>
        <v>0</v>
      </c>
      <c r="AC16" s="23"/>
      <c r="AD16" s="97"/>
    </row>
    <row r="17" spans="1:30" s="54" customFormat="1" ht="12.75">
      <c r="A17" s="95">
        <v>3</v>
      </c>
      <c r="B17" s="96" t="s">
        <v>141</v>
      </c>
      <c r="C17" s="97"/>
      <c r="D17" s="97"/>
      <c r="E17" s="97"/>
      <c r="F17" s="97"/>
      <c r="G17" s="97">
        <f t="shared" si="1"/>
        <v>0</v>
      </c>
      <c r="H17" s="97"/>
      <c r="I17" s="97"/>
      <c r="J17" s="97"/>
      <c r="K17" s="97"/>
      <c r="L17" s="97">
        <f t="shared" si="2"/>
        <v>0</v>
      </c>
      <c r="M17" s="97"/>
      <c r="N17" s="97"/>
      <c r="O17" s="97"/>
      <c r="P17" s="97"/>
      <c r="Q17" s="97">
        <f t="shared" si="3"/>
        <v>0</v>
      </c>
      <c r="R17" s="97"/>
      <c r="S17" s="97"/>
      <c r="T17" s="97"/>
      <c r="U17" s="97"/>
      <c r="V17" s="97">
        <f t="shared" si="4"/>
        <v>0</v>
      </c>
      <c r="W17" s="97">
        <f t="shared" si="5"/>
        <v>0</v>
      </c>
      <c r="X17" s="97">
        <f t="shared" si="5"/>
        <v>0</v>
      </c>
      <c r="Y17" s="97">
        <f t="shared" si="5"/>
        <v>0</v>
      </c>
      <c r="Z17" s="97">
        <f t="shared" si="5"/>
        <v>0</v>
      </c>
      <c r="AA17" s="97">
        <f t="shared" si="6"/>
        <v>0</v>
      </c>
      <c r="AB17" s="97">
        <f t="shared" si="7"/>
        <v>0</v>
      </c>
      <c r="AC17" s="23"/>
      <c r="AD17" s="97"/>
    </row>
    <row r="18" spans="1:30" s="54" customFormat="1" ht="12.75">
      <c r="A18" s="95">
        <v>4</v>
      </c>
      <c r="B18" s="96" t="s">
        <v>142</v>
      </c>
      <c r="C18" s="97"/>
      <c r="D18" s="97"/>
      <c r="E18" s="97"/>
      <c r="F18" s="97"/>
      <c r="G18" s="97">
        <f t="shared" si="1"/>
        <v>0</v>
      </c>
      <c r="H18" s="97"/>
      <c r="I18" s="97"/>
      <c r="J18" s="97"/>
      <c r="K18" s="97"/>
      <c r="L18" s="97">
        <f t="shared" si="2"/>
        <v>0</v>
      </c>
      <c r="M18" s="97"/>
      <c r="N18" s="97"/>
      <c r="O18" s="97"/>
      <c r="P18" s="97"/>
      <c r="Q18" s="97">
        <f t="shared" si="3"/>
        <v>0</v>
      </c>
      <c r="R18" s="97"/>
      <c r="S18" s="97"/>
      <c r="T18" s="97"/>
      <c r="U18" s="97"/>
      <c r="V18" s="97">
        <f t="shared" si="4"/>
        <v>0</v>
      </c>
      <c r="W18" s="97">
        <f t="shared" si="5"/>
        <v>0</v>
      </c>
      <c r="X18" s="97">
        <f t="shared" si="5"/>
        <v>0</v>
      </c>
      <c r="Y18" s="97">
        <f t="shared" si="5"/>
        <v>0</v>
      </c>
      <c r="Z18" s="97">
        <f t="shared" si="5"/>
        <v>0</v>
      </c>
      <c r="AA18" s="97">
        <f t="shared" si="6"/>
        <v>0</v>
      </c>
      <c r="AB18" s="97">
        <f t="shared" si="7"/>
        <v>0</v>
      </c>
      <c r="AC18" s="23"/>
      <c r="AD18" s="97"/>
    </row>
    <row r="19" spans="1:30" s="54" customFormat="1" ht="12.75">
      <c r="A19" s="95">
        <v>5</v>
      </c>
      <c r="B19" s="96" t="s">
        <v>143</v>
      </c>
      <c r="C19" s="97"/>
      <c r="D19" s="97"/>
      <c r="E19" s="97"/>
      <c r="F19" s="97"/>
      <c r="G19" s="97">
        <f t="shared" si="1"/>
        <v>0</v>
      </c>
      <c r="H19" s="97"/>
      <c r="I19" s="97"/>
      <c r="J19" s="97"/>
      <c r="K19" s="97"/>
      <c r="L19" s="97">
        <f t="shared" si="2"/>
        <v>0</v>
      </c>
      <c r="M19" s="97"/>
      <c r="N19" s="97"/>
      <c r="O19" s="97"/>
      <c r="P19" s="97"/>
      <c r="Q19" s="97">
        <f t="shared" si="3"/>
        <v>0</v>
      </c>
      <c r="R19" s="97"/>
      <c r="S19" s="97"/>
      <c r="T19" s="97"/>
      <c r="U19" s="97"/>
      <c r="V19" s="97">
        <f t="shared" si="4"/>
        <v>0</v>
      </c>
      <c r="W19" s="97">
        <f t="shared" si="5"/>
        <v>0</v>
      </c>
      <c r="X19" s="97">
        <f t="shared" si="5"/>
        <v>0</v>
      </c>
      <c r="Y19" s="97">
        <f t="shared" si="5"/>
        <v>0</v>
      </c>
      <c r="Z19" s="97">
        <f t="shared" si="5"/>
        <v>0</v>
      </c>
      <c r="AA19" s="97">
        <f t="shared" si="6"/>
        <v>0</v>
      </c>
      <c r="AB19" s="97">
        <f t="shared" si="7"/>
        <v>0</v>
      </c>
      <c r="AC19" s="23"/>
      <c r="AD19" s="97"/>
    </row>
    <row r="20" spans="1:30" s="54" customFormat="1" ht="12.75">
      <c r="A20" s="95">
        <v>6</v>
      </c>
      <c r="B20" s="96" t="s">
        <v>144</v>
      </c>
      <c r="C20" s="97"/>
      <c r="D20" s="97"/>
      <c r="E20" s="97"/>
      <c r="F20" s="97"/>
      <c r="G20" s="97">
        <f t="shared" si="1"/>
        <v>0</v>
      </c>
      <c r="H20" s="97"/>
      <c r="I20" s="97"/>
      <c r="J20" s="97"/>
      <c r="K20" s="97"/>
      <c r="L20" s="97">
        <f t="shared" si="2"/>
        <v>0</v>
      </c>
      <c r="M20" s="97"/>
      <c r="N20" s="97"/>
      <c r="O20" s="97"/>
      <c r="P20" s="97"/>
      <c r="Q20" s="97">
        <f t="shared" si="3"/>
        <v>0</v>
      </c>
      <c r="R20" s="97"/>
      <c r="S20" s="97"/>
      <c r="T20" s="97"/>
      <c r="U20" s="97"/>
      <c r="V20" s="97">
        <f t="shared" si="4"/>
        <v>0</v>
      </c>
      <c r="W20" s="97">
        <f t="shared" si="5"/>
        <v>0</v>
      </c>
      <c r="X20" s="97">
        <f t="shared" si="5"/>
        <v>0</v>
      </c>
      <c r="Y20" s="97">
        <f t="shared" si="5"/>
        <v>0</v>
      </c>
      <c r="Z20" s="97">
        <f t="shared" si="5"/>
        <v>0</v>
      </c>
      <c r="AA20" s="97">
        <f t="shared" si="6"/>
        <v>0</v>
      </c>
      <c r="AB20" s="97">
        <f t="shared" si="7"/>
        <v>0</v>
      </c>
      <c r="AC20" s="23"/>
      <c r="AD20" s="97"/>
    </row>
    <row r="21" spans="1:30" s="54" customFormat="1" ht="12.75">
      <c r="A21" s="95">
        <v>7</v>
      </c>
      <c r="B21" s="96" t="s">
        <v>145</v>
      </c>
      <c r="C21" s="97"/>
      <c r="D21" s="97"/>
      <c r="E21" s="97"/>
      <c r="F21" s="97"/>
      <c r="G21" s="97">
        <f t="shared" si="1"/>
        <v>0</v>
      </c>
      <c r="H21" s="97"/>
      <c r="I21" s="97"/>
      <c r="J21" s="97"/>
      <c r="K21" s="97"/>
      <c r="L21" s="97">
        <f t="shared" si="2"/>
        <v>0</v>
      </c>
      <c r="M21" s="97"/>
      <c r="N21" s="97"/>
      <c r="O21" s="97"/>
      <c r="P21" s="97"/>
      <c r="Q21" s="97">
        <f t="shared" si="3"/>
        <v>0</v>
      </c>
      <c r="R21" s="97"/>
      <c r="S21" s="97"/>
      <c r="T21" s="97"/>
      <c r="U21" s="97"/>
      <c r="V21" s="97">
        <f t="shared" si="4"/>
        <v>0</v>
      </c>
      <c r="W21" s="97">
        <f t="shared" si="5"/>
        <v>0</v>
      </c>
      <c r="X21" s="97">
        <f t="shared" si="5"/>
        <v>0</v>
      </c>
      <c r="Y21" s="97">
        <f t="shared" si="5"/>
        <v>0</v>
      </c>
      <c r="Z21" s="97">
        <f t="shared" si="5"/>
        <v>0</v>
      </c>
      <c r="AA21" s="97">
        <f t="shared" si="6"/>
        <v>0</v>
      </c>
      <c r="AB21" s="97">
        <f t="shared" si="7"/>
        <v>0</v>
      </c>
      <c r="AC21" s="23"/>
      <c r="AD21" s="97"/>
    </row>
    <row r="22" spans="1:30" s="99" customFormat="1" ht="12.75">
      <c r="A22" s="141" t="s">
        <v>26</v>
      </c>
      <c r="B22" s="141"/>
      <c r="C22" s="98"/>
      <c r="D22" s="98"/>
      <c r="E22" s="98"/>
      <c r="F22" s="98"/>
      <c r="G22" s="98">
        <f t="shared" si="1"/>
        <v>0</v>
      </c>
      <c r="H22" s="98"/>
      <c r="I22" s="98"/>
      <c r="J22" s="98"/>
      <c r="K22" s="98"/>
      <c r="L22" s="98">
        <f t="shared" si="2"/>
        <v>0</v>
      </c>
      <c r="M22" s="98"/>
      <c r="N22" s="98"/>
      <c r="O22" s="98"/>
      <c r="P22" s="98"/>
      <c r="Q22" s="98">
        <f t="shared" si="3"/>
        <v>0</v>
      </c>
      <c r="R22" s="98"/>
      <c r="S22" s="98"/>
      <c r="T22" s="98"/>
      <c r="U22" s="98"/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>
        <f t="shared" si="5"/>
        <v>0</v>
      </c>
      <c r="AA22" s="98">
        <f t="shared" si="6"/>
        <v>0</v>
      </c>
      <c r="AB22" s="98">
        <f t="shared" si="7"/>
        <v>0</v>
      </c>
      <c r="AC22" s="33"/>
      <c r="AD22" s="98"/>
    </row>
    <row r="23" ht="12.75" customHeight="1"/>
    <row r="24" ht="13.5" customHeight="1"/>
    <row r="25" spans="1:30" ht="13.5" customHeight="1">
      <c r="A25" s="172" t="s">
        <v>42</v>
      </c>
      <c r="B25" s="172"/>
      <c r="C25" s="171" t="s">
        <v>28</v>
      </c>
      <c r="D25" s="171"/>
      <c r="E25" s="171"/>
      <c r="F25" s="171"/>
      <c r="G25" s="171"/>
      <c r="H25" s="171" t="s">
        <v>123</v>
      </c>
      <c r="I25" s="171"/>
      <c r="J25" s="171"/>
      <c r="K25" s="171"/>
      <c r="L25" s="171"/>
      <c r="M25" s="171" t="s">
        <v>14</v>
      </c>
      <c r="N25" s="171"/>
      <c r="O25" s="171"/>
      <c r="P25" s="171"/>
      <c r="Q25" s="171"/>
      <c r="R25" s="171" t="s">
        <v>114</v>
      </c>
      <c r="S25" s="171"/>
      <c r="T25" s="171"/>
      <c r="U25" s="171"/>
      <c r="V25" s="171"/>
      <c r="W25" s="171" t="s">
        <v>29</v>
      </c>
      <c r="X25" s="171"/>
      <c r="Y25" s="171"/>
      <c r="Z25" s="171"/>
      <c r="AA25" s="171"/>
      <c r="AB25" s="171" t="s">
        <v>30</v>
      </c>
      <c r="AC25" s="171"/>
      <c r="AD25" s="171"/>
    </row>
    <row r="26" spans="1:30" ht="12.75" customHeight="1">
      <c r="A26" s="172"/>
      <c r="B26" s="172"/>
      <c r="C26" s="171" t="s">
        <v>34</v>
      </c>
      <c r="D26" s="171" t="s">
        <v>35</v>
      </c>
      <c r="E26" s="171" t="s">
        <v>38</v>
      </c>
      <c r="F26" s="171" t="s">
        <v>33</v>
      </c>
      <c r="G26" s="171" t="s">
        <v>3</v>
      </c>
      <c r="H26" s="171" t="s">
        <v>34</v>
      </c>
      <c r="I26" s="171" t="s">
        <v>35</v>
      </c>
      <c r="J26" s="171" t="s">
        <v>38</v>
      </c>
      <c r="K26" s="171" t="s">
        <v>33</v>
      </c>
      <c r="L26" s="171" t="s">
        <v>3</v>
      </c>
      <c r="M26" s="171" t="s">
        <v>34</v>
      </c>
      <c r="N26" s="171" t="s">
        <v>35</v>
      </c>
      <c r="O26" s="171" t="s">
        <v>38</v>
      </c>
      <c r="P26" s="171" t="s">
        <v>33</v>
      </c>
      <c r="Q26" s="171" t="s">
        <v>3</v>
      </c>
      <c r="R26" s="171" t="s">
        <v>34</v>
      </c>
      <c r="S26" s="171" t="s">
        <v>35</v>
      </c>
      <c r="T26" s="171" t="s">
        <v>38</v>
      </c>
      <c r="U26" s="171" t="s">
        <v>33</v>
      </c>
      <c r="V26" s="171" t="s">
        <v>3</v>
      </c>
      <c r="W26" s="171" t="s">
        <v>34</v>
      </c>
      <c r="X26" s="171" t="s">
        <v>35</v>
      </c>
      <c r="Y26" s="171" t="s">
        <v>38</v>
      </c>
      <c r="Z26" s="171" t="s">
        <v>33</v>
      </c>
      <c r="AA26" s="171" t="s">
        <v>3</v>
      </c>
      <c r="AB26" s="171" t="s">
        <v>3</v>
      </c>
      <c r="AC26" s="171" t="s">
        <v>31</v>
      </c>
      <c r="AD26" s="171"/>
    </row>
    <row r="27" spans="1:30" ht="13.5" customHeight="1">
      <c r="A27" s="172"/>
      <c r="B27" s="172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23" t="s">
        <v>32</v>
      </c>
      <c r="AD27" s="23" t="s">
        <v>6</v>
      </c>
    </row>
    <row r="28" spans="1:30" ht="12.75">
      <c r="A28" s="141" t="s">
        <v>26</v>
      </c>
      <c r="B28" s="141"/>
      <c r="C28" s="98">
        <v>13000000</v>
      </c>
      <c r="D28" s="98"/>
      <c r="E28" s="98"/>
      <c r="F28" s="98"/>
      <c r="G28" s="98">
        <f>SUM(C28:F28)</f>
        <v>13000000</v>
      </c>
      <c r="H28" s="98">
        <v>0</v>
      </c>
      <c r="I28" s="98"/>
      <c r="J28" s="98"/>
      <c r="K28" s="98"/>
      <c r="L28" s="98">
        <f>SUM(H28:K28)</f>
        <v>0</v>
      </c>
      <c r="M28" s="98">
        <v>6000000</v>
      </c>
      <c r="N28" s="98"/>
      <c r="O28" s="98"/>
      <c r="P28" s="98"/>
      <c r="Q28" s="98">
        <f>SUM(M28:P28)</f>
        <v>6000000</v>
      </c>
      <c r="R28" s="98"/>
      <c r="S28" s="98"/>
      <c r="T28" s="98"/>
      <c r="U28" s="98"/>
      <c r="V28" s="98">
        <f>SUM(R28:U28)</f>
        <v>0</v>
      </c>
      <c r="W28" s="98">
        <f>C28+H28-M28-R28</f>
        <v>7000000</v>
      </c>
      <c r="X28" s="98">
        <f>D28+I28-N28-S28</f>
        <v>0</v>
      </c>
      <c r="Y28" s="98">
        <f>E28+J28-O28-T28</f>
        <v>0</v>
      </c>
      <c r="Z28" s="98">
        <f>F28+K28-P28-U28</f>
        <v>0</v>
      </c>
      <c r="AA28" s="98">
        <f>SUM(W28:Z28)</f>
        <v>7000000</v>
      </c>
      <c r="AB28" s="98">
        <f>SUM(AC28:AD28)</f>
        <v>244109.59</v>
      </c>
      <c r="AC28" s="33">
        <v>244109.59</v>
      </c>
      <c r="AD28" s="98"/>
    </row>
    <row r="31" spans="2:5" ht="12.75">
      <c r="B31" s="42"/>
      <c r="E31" s="42"/>
    </row>
  </sheetData>
  <sheetProtection/>
  <mergeCells count="107">
    <mergeCell ref="A1:F1"/>
    <mergeCell ref="AA5:AA6"/>
    <mergeCell ref="M5:M6"/>
    <mergeCell ref="N5:N6"/>
    <mergeCell ref="R5:R6"/>
    <mergeCell ref="T5:T6"/>
    <mergeCell ref="W5:W6"/>
    <mergeCell ref="V5:V6"/>
    <mergeCell ref="U5:U6"/>
    <mergeCell ref="S5:S6"/>
    <mergeCell ref="AB5:AB6"/>
    <mergeCell ref="R4:V4"/>
    <mergeCell ref="X5:X6"/>
    <mergeCell ref="Y5:Y6"/>
    <mergeCell ref="Z5:Z6"/>
    <mergeCell ref="G5:G6"/>
    <mergeCell ref="O5:O6"/>
    <mergeCell ref="AB4:AD4"/>
    <mergeCell ref="C5:C6"/>
    <mergeCell ref="M4:Q4"/>
    <mergeCell ref="H5:H6"/>
    <mergeCell ref="C4:G4"/>
    <mergeCell ref="D5:D6"/>
    <mergeCell ref="E5:E6"/>
    <mergeCell ref="P5:P6"/>
    <mergeCell ref="A4:B6"/>
    <mergeCell ref="F5:F6"/>
    <mergeCell ref="AC5:AD5"/>
    <mergeCell ref="H4:L4"/>
    <mergeCell ref="I5:I6"/>
    <mergeCell ref="J5:J6"/>
    <mergeCell ref="K5:K6"/>
    <mergeCell ref="L5:L6"/>
    <mergeCell ref="W4:AA4"/>
    <mergeCell ref="Q5:Q6"/>
    <mergeCell ref="A8:B8"/>
    <mergeCell ref="M11:Q11"/>
    <mergeCell ref="R11:V11"/>
    <mergeCell ref="W11:AA11"/>
    <mergeCell ref="AB11:AD11"/>
    <mergeCell ref="C12:C13"/>
    <mergeCell ref="D12:D13"/>
    <mergeCell ref="E12:E13"/>
    <mergeCell ref="F12:F13"/>
    <mergeCell ref="I12:I13"/>
    <mergeCell ref="AC12:AD12"/>
    <mergeCell ref="U12:U13"/>
    <mergeCell ref="V12:V13"/>
    <mergeCell ref="AB12:AB13"/>
    <mergeCell ref="R12:R13"/>
    <mergeCell ref="S12:S13"/>
    <mergeCell ref="Y12:Y13"/>
    <mergeCell ref="Z12:Z13"/>
    <mergeCell ref="M12:M13"/>
    <mergeCell ref="G12:G13"/>
    <mergeCell ref="H12:H13"/>
    <mergeCell ref="J12:J13"/>
    <mergeCell ref="K12:K13"/>
    <mergeCell ref="O12:O13"/>
    <mergeCell ref="N12:N13"/>
    <mergeCell ref="A11:B13"/>
    <mergeCell ref="C11:G11"/>
    <mergeCell ref="H11:L11"/>
    <mergeCell ref="L12:L13"/>
    <mergeCell ref="P12:P13"/>
    <mergeCell ref="AA12:AA13"/>
    <mergeCell ref="Q12:Q13"/>
    <mergeCell ref="W12:W13"/>
    <mergeCell ref="T12:T13"/>
    <mergeCell ref="X12:X13"/>
    <mergeCell ref="B14:H14"/>
    <mergeCell ref="A22:B22"/>
    <mergeCell ref="X26:X27"/>
    <mergeCell ref="Y26:Y27"/>
    <mergeCell ref="R25:V25"/>
    <mergeCell ref="W25:AA25"/>
    <mergeCell ref="P26:P27"/>
    <mergeCell ref="C25:G25"/>
    <mergeCell ref="Z26:Z27"/>
    <mergeCell ref="H25:L25"/>
    <mergeCell ref="AB25:AD25"/>
    <mergeCell ref="C26:C27"/>
    <mergeCell ref="L26:L27"/>
    <mergeCell ref="G26:G27"/>
    <mergeCell ref="H26:H27"/>
    <mergeCell ref="I26:I27"/>
    <mergeCell ref="J26:J27"/>
    <mergeCell ref="K26:K27"/>
    <mergeCell ref="R26:R27"/>
    <mergeCell ref="AC26:AD26"/>
    <mergeCell ref="AB26:AB27"/>
    <mergeCell ref="AA26:AA27"/>
    <mergeCell ref="M25:Q25"/>
    <mergeCell ref="Q26:Q27"/>
    <mergeCell ref="S26:S27"/>
    <mergeCell ref="O26:O27"/>
    <mergeCell ref="M26:M27"/>
    <mergeCell ref="T26:T27"/>
    <mergeCell ref="U26:U27"/>
    <mergeCell ref="V26:V27"/>
    <mergeCell ref="A28:B28"/>
    <mergeCell ref="W26:W27"/>
    <mergeCell ref="D26:D27"/>
    <mergeCell ref="E26:E27"/>
    <mergeCell ref="F26:F27"/>
    <mergeCell ref="N26:N27"/>
    <mergeCell ref="A25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:E22"/>
    </sheetView>
  </sheetViews>
  <sheetFormatPr defaultColWidth="9.00390625" defaultRowHeight="12.75"/>
  <cols>
    <col min="1" max="1" width="5.00390625" style="89" customWidth="1"/>
    <col min="2" max="2" width="25.75390625" style="89" customWidth="1"/>
    <col min="3" max="3" width="21.375" style="89" customWidth="1"/>
    <col min="4" max="7" width="17.125" style="89" customWidth="1"/>
    <col min="8" max="8" width="21.375" style="89" customWidth="1"/>
    <col min="9" max="12" width="17.125" style="89" customWidth="1"/>
    <col min="13" max="13" width="21.375" style="89" customWidth="1"/>
    <col min="14" max="17" width="17.125" style="89" customWidth="1"/>
    <col min="18" max="18" width="21.375" style="89" customWidth="1"/>
    <col min="19" max="22" width="17.125" style="89" customWidth="1"/>
    <col min="23" max="23" width="21.375" style="89" customWidth="1"/>
    <col min="24" max="28" width="17.125" style="89" customWidth="1"/>
    <col min="29" max="29" width="14.25390625" style="89" customWidth="1"/>
    <col min="30" max="30" width="15.75390625" style="89" customWidth="1"/>
    <col min="31" max="16384" width="9.125" style="89" customWidth="1"/>
  </cols>
  <sheetData>
    <row r="1" spans="1:6" s="93" customFormat="1" ht="18">
      <c r="A1" s="113" t="s">
        <v>25</v>
      </c>
      <c r="B1" s="113"/>
      <c r="C1" s="113"/>
      <c r="D1" s="113"/>
      <c r="E1" s="113"/>
      <c r="F1" s="113"/>
    </row>
    <row r="2" spans="1:6" s="54" customFormat="1" ht="12.75">
      <c r="A2" s="88"/>
      <c r="B2" s="88"/>
      <c r="C2" s="88"/>
      <c r="D2" s="88"/>
      <c r="E2" s="88"/>
      <c r="F2" s="88"/>
    </row>
    <row r="3" s="54" customFormat="1" ht="12.75">
      <c r="AD3" s="94" t="s">
        <v>127</v>
      </c>
    </row>
    <row r="4" spans="1:30" s="54" customFormat="1" ht="12.75">
      <c r="A4" s="172" t="s">
        <v>27</v>
      </c>
      <c r="B4" s="172"/>
      <c r="C4" s="171" t="s">
        <v>28</v>
      </c>
      <c r="D4" s="171"/>
      <c r="E4" s="171"/>
      <c r="F4" s="171"/>
      <c r="G4" s="171"/>
      <c r="H4" s="171" t="s">
        <v>123</v>
      </c>
      <c r="I4" s="171"/>
      <c r="J4" s="171"/>
      <c r="K4" s="171"/>
      <c r="L4" s="171"/>
      <c r="M4" s="171" t="s">
        <v>14</v>
      </c>
      <c r="N4" s="171"/>
      <c r="O4" s="171"/>
      <c r="P4" s="171"/>
      <c r="Q4" s="171"/>
      <c r="R4" s="171" t="s">
        <v>114</v>
      </c>
      <c r="S4" s="171"/>
      <c r="T4" s="171"/>
      <c r="U4" s="171"/>
      <c r="V4" s="171"/>
      <c r="W4" s="171" t="s">
        <v>29</v>
      </c>
      <c r="X4" s="171"/>
      <c r="Y4" s="171"/>
      <c r="Z4" s="171"/>
      <c r="AA4" s="171"/>
      <c r="AB4" s="171" t="s">
        <v>30</v>
      </c>
      <c r="AC4" s="171"/>
      <c r="AD4" s="171"/>
    </row>
    <row r="5" spans="1:30" s="54" customFormat="1" ht="12.75">
      <c r="A5" s="172"/>
      <c r="B5" s="172"/>
      <c r="C5" s="171" t="s">
        <v>34</v>
      </c>
      <c r="D5" s="171" t="s">
        <v>35</v>
      </c>
      <c r="E5" s="171" t="s">
        <v>38</v>
      </c>
      <c r="F5" s="171" t="s">
        <v>33</v>
      </c>
      <c r="G5" s="171" t="s">
        <v>3</v>
      </c>
      <c r="H5" s="171" t="s">
        <v>34</v>
      </c>
      <c r="I5" s="171" t="s">
        <v>35</v>
      </c>
      <c r="J5" s="171" t="s">
        <v>38</v>
      </c>
      <c r="K5" s="171" t="s">
        <v>33</v>
      </c>
      <c r="L5" s="171" t="s">
        <v>3</v>
      </c>
      <c r="M5" s="171" t="s">
        <v>34</v>
      </c>
      <c r="N5" s="171" t="s">
        <v>35</v>
      </c>
      <c r="O5" s="171" t="s">
        <v>38</v>
      </c>
      <c r="P5" s="171" t="s">
        <v>33</v>
      </c>
      <c r="Q5" s="171" t="s">
        <v>3</v>
      </c>
      <c r="R5" s="171" t="s">
        <v>34</v>
      </c>
      <c r="S5" s="171" t="s">
        <v>35</v>
      </c>
      <c r="T5" s="171" t="s">
        <v>38</v>
      </c>
      <c r="U5" s="171" t="s">
        <v>33</v>
      </c>
      <c r="V5" s="171" t="s">
        <v>3</v>
      </c>
      <c r="W5" s="171" t="s">
        <v>34</v>
      </c>
      <c r="X5" s="171" t="s">
        <v>35</v>
      </c>
      <c r="Y5" s="171" t="s">
        <v>38</v>
      </c>
      <c r="Z5" s="171" t="s">
        <v>33</v>
      </c>
      <c r="AA5" s="171" t="s">
        <v>3</v>
      </c>
      <c r="AB5" s="171" t="s">
        <v>3</v>
      </c>
      <c r="AC5" s="171" t="s">
        <v>31</v>
      </c>
      <c r="AD5" s="171"/>
    </row>
    <row r="6" spans="1:30" s="54" customFormat="1" ht="12.75" customHeight="1">
      <c r="A6" s="172"/>
      <c r="B6" s="172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23" t="s">
        <v>32</v>
      </c>
      <c r="AD6" s="23" t="s">
        <v>6</v>
      </c>
    </row>
    <row r="7" spans="1:30" s="54" customFormat="1" ht="12.75">
      <c r="A7" s="95">
        <v>1</v>
      </c>
      <c r="B7" s="96" t="s">
        <v>125</v>
      </c>
      <c r="C7" s="97">
        <v>13000000</v>
      </c>
      <c r="D7" s="97"/>
      <c r="E7" s="97"/>
      <c r="F7" s="97"/>
      <c r="G7" s="97">
        <f>SUM(C7:F7)</f>
        <v>13000000</v>
      </c>
      <c r="H7" s="97">
        <v>0</v>
      </c>
      <c r="I7" s="97"/>
      <c r="J7" s="97"/>
      <c r="K7" s="97"/>
      <c r="L7" s="97">
        <f>SUM(H7:K7)</f>
        <v>0</v>
      </c>
      <c r="M7" s="97">
        <v>6000000</v>
      </c>
      <c r="N7" s="97"/>
      <c r="O7" s="97"/>
      <c r="P7" s="97"/>
      <c r="Q7" s="97">
        <f>SUM(M7:P7)</f>
        <v>6000000</v>
      </c>
      <c r="R7" s="97"/>
      <c r="S7" s="97"/>
      <c r="T7" s="97"/>
      <c r="U7" s="97"/>
      <c r="V7" s="97">
        <f>SUM(R7:U7)</f>
        <v>0</v>
      </c>
      <c r="W7" s="97">
        <f aca="true" t="shared" si="0" ref="W7:Z8">C7+H7-M7-R7</f>
        <v>7000000</v>
      </c>
      <c r="X7" s="97">
        <f t="shared" si="0"/>
        <v>0</v>
      </c>
      <c r="Y7" s="97">
        <f t="shared" si="0"/>
        <v>0</v>
      </c>
      <c r="Z7" s="97">
        <f t="shared" si="0"/>
        <v>0</v>
      </c>
      <c r="AA7" s="97">
        <f>SUM(W7:Z7)</f>
        <v>7000000</v>
      </c>
      <c r="AB7" s="97">
        <f>SUM(AC7:AD7)</f>
        <v>244109.59</v>
      </c>
      <c r="AC7" s="23">
        <v>244109.59</v>
      </c>
      <c r="AD7" s="97"/>
    </row>
    <row r="8" spans="1:30" s="99" customFormat="1" ht="12.75">
      <c r="A8" s="175" t="s">
        <v>26</v>
      </c>
      <c r="B8" s="176"/>
      <c r="C8" s="98">
        <v>13000000</v>
      </c>
      <c r="D8" s="98"/>
      <c r="E8" s="98"/>
      <c r="F8" s="98"/>
      <c r="G8" s="98">
        <f>SUM(C8:F8)</f>
        <v>13000000</v>
      </c>
      <c r="H8" s="98">
        <v>0</v>
      </c>
      <c r="I8" s="98"/>
      <c r="J8" s="98"/>
      <c r="K8" s="98"/>
      <c r="L8" s="98">
        <f>SUM(H8:K8)</f>
        <v>0</v>
      </c>
      <c r="M8" s="98">
        <v>6000000</v>
      </c>
      <c r="N8" s="98"/>
      <c r="O8" s="98"/>
      <c r="P8" s="98"/>
      <c r="Q8" s="98">
        <f>SUM(M8:P8)</f>
        <v>6000000</v>
      </c>
      <c r="R8" s="98"/>
      <c r="S8" s="98"/>
      <c r="T8" s="98"/>
      <c r="U8" s="98"/>
      <c r="V8" s="98">
        <f>SUM(R8:U8)</f>
        <v>0</v>
      </c>
      <c r="W8" s="98">
        <f t="shared" si="0"/>
        <v>7000000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>SUM(W8:Z8)</f>
        <v>7000000</v>
      </c>
      <c r="AB8" s="98">
        <f>SUM(AC8:AD8)</f>
        <v>244109.59</v>
      </c>
      <c r="AC8" s="33">
        <v>244109.59</v>
      </c>
      <c r="AD8" s="98"/>
    </row>
    <row r="9" s="54" customFormat="1" ht="12.75"/>
    <row r="10" s="54" customFormat="1" ht="12.75"/>
    <row r="11" spans="1:30" s="54" customFormat="1" ht="12.75">
      <c r="A11" s="177" t="s">
        <v>77</v>
      </c>
      <c r="B11" s="172"/>
      <c r="C11" s="171" t="s">
        <v>28</v>
      </c>
      <c r="D11" s="171"/>
      <c r="E11" s="171"/>
      <c r="F11" s="171"/>
      <c r="G11" s="171"/>
      <c r="H11" s="171" t="s">
        <v>123</v>
      </c>
      <c r="I11" s="171"/>
      <c r="J11" s="171"/>
      <c r="K11" s="171"/>
      <c r="L11" s="171"/>
      <c r="M11" s="171" t="s">
        <v>14</v>
      </c>
      <c r="N11" s="171"/>
      <c r="O11" s="171"/>
      <c r="P11" s="171"/>
      <c r="Q11" s="171"/>
      <c r="R11" s="171" t="s">
        <v>114</v>
      </c>
      <c r="S11" s="171"/>
      <c r="T11" s="171"/>
      <c r="U11" s="171"/>
      <c r="V11" s="171"/>
      <c r="W11" s="171" t="s">
        <v>29</v>
      </c>
      <c r="X11" s="171"/>
      <c r="Y11" s="171"/>
      <c r="Z11" s="171"/>
      <c r="AA11" s="171"/>
      <c r="AB11" s="171" t="s">
        <v>30</v>
      </c>
      <c r="AC11" s="171"/>
      <c r="AD11" s="171"/>
    </row>
    <row r="12" spans="1:30" s="54" customFormat="1" ht="12.75">
      <c r="A12" s="172"/>
      <c r="B12" s="172"/>
      <c r="C12" s="171" t="s">
        <v>34</v>
      </c>
      <c r="D12" s="171" t="s">
        <v>35</v>
      </c>
      <c r="E12" s="171" t="s">
        <v>38</v>
      </c>
      <c r="F12" s="171" t="s">
        <v>33</v>
      </c>
      <c r="G12" s="171" t="s">
        <v>3</v>
      </c>
      <c r="H12" s="171" t="s">
        <v>34</v>
      </c>
      <c r="I12" s="171" t="s">
        <v>35</v>
      </c>
      <c r="J12" s="171" t="s">
        <v>38</v>
      </c>
      <c r="K12" s="171" t="s">
        <v>33</v>
      </c>
      <c r="L12" s="171" t="s">
        <v>3</v>
      </c>
      <c r="M12" s="171" t="s">
        <v>34</v>
      </c>
      <c r="N12" s="171" t="s">
        <v>35</v>
      </c>
      <c r="O12" s="171" t="s">
        <v>38</v>
      </c>
      <c r="P12" s="171" t="s">
        <v>33</v>
      </c>
      <c r="Q12" s="171" t="s">
        <v>3</v>
      </c>
      <c r="R12" s="171" t="s">
        <v>34</v>
      </c>
      <c r="S12" s="171" t="s">
        <v>35</v>
      </c>
      <c r="T12" s="171" t="s">
        <v>38</v>
      </c>
      <c r="U12" s="171" t="s">
        <v>33</v>
      </c>
      <c r="V12" s="171" t="s">
        <v>3</v>
      </c>
      <c r="W12" s="171" t="s">
        <v>34</v>
      </c>
      <c r="X12" s="171" t="s">
        <v>35</v>
      </c>
      <c r="Y12" s="171" t="s">
        <v>38</v>
      </c>
      <c r="Z12" s="171" t="s">
        <v>33</v>
      </c>
      <c r="AA12" s="171" t="s">
        <v>3</v>
      </c>
      <c r="AB12" s="171" t="s">
        <v>3</v>
      </c>
      <c r="AC12" s="171" t="s">
        <v>31</v>
      </c>
      <c r="AD12" s="171"/>
    </row>
    <row r="13" spans="1:30" s="54" customFormat="1" ht="12.75">
      <c r="A13" s="172"/>
      <c r="B13" s="172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23" t="s">
        <v>32</v>
      </c>
      <c r="AD13" s="23" t="s">
        <v>6</v>
      </c>
    </row>
    <row r="14" spans="1:30" s="99" customFormat="1" ht="12.75">
      <c r="A14" s="100"/>
      <c r="B14" s="173" t="s">
        <v>125</v>
      </c>
      <c r="C14" s="174"/>
      <c r="D14" s="174"/>
      <c r="E14" s="174"/>
      <c r="F14" s="174"/>
      <c r="G14" s="174"/>
      <c r="H14" s="174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4"/>
      <c r="AD14" s="101"/>
    </row>
    <row r="15" spans="1:30" s="99" customFormat="1" ht="12.75">
      <c r="A15" s="173" t="s">
        <v>26</v>
      </c>
      <c r="B15" s="173"/>
      <c r="C15" s="98">
        <v>13000000</v>
      </c>
      <c r="D15" s="98"/>
      <c r="E15" s="98"/>
      <c r="F15" s="98"/>
      <c r="G15" s="98">
        <f aca="true" t="shared" si="1" ref="G15:G24">SUM(C15:F15)</f>
        <v>13000000</v>
      </c>
      <c r="H15" s="98">
        <v>0</v>
      </c>
      <c r="I15" s="98"/>
      <c r="J15" s="98"/>
      <c r="K15" s="98"/>
      <c r="L15" s="98">
        <f aca="true" t="shared" si="2" ref="L15:L24">SUM(H15:K15)</f>
        <v>0</v>
      </c>
      <c r="M15" s="98">
        <v>6000000</v>
      </c>
      <c r="N15" s="98"/>
      <c r="O15" s="98"/>
      <c r="P15" s="98"/>
      <c r="Q15" s="98">
        <f aca="true" t="shared" si="3" ref="Q15:Q24">SUM(M15:P15)</f>
        <v>6000000</v>
      </c>
      <c r="R15" s="98"/>
      <c r="S15" s="98"/>
      <c r="T15" s="98"/>
      <c r="U15" s="98"/>
      <c r="V15" s="98">
        <f aca="true" t="shared" si="4" ref="V15:V24">SUM(R15:U15)</f>
        <v>0</v>
      </c>
      <c r="W15" s="98">
        <f aca="true" t="shared" si="5" ref="W15:W24">C15+H15-M15-R15</f>
        <v>7000000</v>
      </c>
      <c r="X15" s="98">
        <f aca="true" t="shared" si="6" ref="X15:X24">D15+I15-N15-S15</f>
        <v>0</v>
      </c>
      <c r="Y15" s="98">
        <f aca="true" t="shared" si="7" ref="Y15:Y24">E15+J15-O15-T15</f>
        <v>0</v>
      </c>
      <c r="Z15" s="98">
        <f aca="true" t="shared" si="8" ref="Z15:Z24">F15+K15-P15-U15</f>
        <v>0</v>
      </c>
      <c r="AA15" s="98">
        <f aca="true" t="shared" si="9" ref="AA15:AA24">SUM(W15:Z15)</f>
        <v>7000000</v>
      </c>
      <c r="AB15" s="98">
        <f aca="true" t="shared" si="10" ref="AB15:AB24">SUM(AC15:AD15)</f>
        <v>244109.59</v>
      </c>
      <c r="AC15" s="33">
        <v>244109.59</v>
      </c>
      <c r="AD15" s="98"/>
    </row>
    <row r="16" spans="1:30" s="99" customFormat="1" ht="12.75">
      <c r="A16" s="173" t="s">
        <v>45</v>
      </c>
      <c r="B16" s="173"/>
      <c r="C16" s="98">
        <v>13000000</v>
      </c>
      <c r="D16" s="98"/>
      <c r="E16" s="98"/>
      <c r="F16" s="98"/>
      <c r="G16" s="98">
        <f t="shared" si="1"/>
        <v>13000000</v>
      </c>
      <c r="H16" s="98">
        <v>0</v>
      </c>
      <c r="I16" s="98"/>
      <c r="J16" s="98"/>
      <c r="K16" s="98"/>
      <c r="L16" s="98">
        <f t="shared" si="2"/>
        <v>0</v>
      </c>
      <c r="M16" s="98">
        <v>6000000</v>
      </c>
      <c r="N16" s="98"/>
      <c r="O16" s="98"/>
      <c r="P16" s="98"/>
      <c r="Q16" s="98">
        <f t="shared" si="3"/>
        <v>6000000</v>
      </c>
      <c r="R16" s="98"/>
      <c r="S16" s="98"/>
      <c r="T16" s="98"/>
      <c r="U16" s="98"/>
      <c r="V16" s="98">
        <f t="shared" si="4"/>
        <v>0</v>
      </c>
      <c r="W16" s="98">
        <f t="shared" si="5"/>
        <v>7000000</v>
      </c>
      <c r="X16" s="98">
        <f t="shared" si="6"/>
        <v>0</v>
      </c>
      <c r="Y16" s="98">
        <f t="shared" si="7"/>
        <v>0</v>
      </c>
      <c r="Z16" s="98">
        <f t="shared" si="8"/>
        <v>0</v>
      </c>
      <c r="AA16" s="98">
        <f t="shared" si="9"/>
        <v>7000000</v>
      </c>
      <c r="AB16" s="98">
        <f t="shared" si="10"/>
        <v>244109.59</v>
      </c>
      <c r="AC16" s="33">
        <v>244109.59</v>
      </c>
      <c r="AD16" s="98"/>
    </row>
    <row r="17" spans="1:30" s="99" customFormat="1" ht="12.75">
      <c r="A17" s="173" t="s">
        <v>78</v>
      </c>
      <c r="B17" s="173"/>
      <c r="C17" s="98"/>
      <c r="D17" s="98"/>
      <c r="E17" s="98"/>
      <c r="F17" s="98"/>
      <c r="G17" s="98">
        <f t="shared" si="1"/>
        <v>0</v>
      </c>
      <c r="H17" s="98"/>
      <c r="I17" s="98"/>
      <c r="J17" s="98"/>
      <c r="K17" s="98"/>
      <c r="L17" s="98">
        <f t="shared" si="2"/>
        <v>0</v>
      </c>
      <c r="M17" s="98"/>
      <c r="N17" s="98"/>
      <c r="O17" s="98"/>
      <c r="P17" s="98"/>
      <c r="Q17" s="98">
        <f t="shared" si="3"/>
        <v>0</v>
      </c>
      <c r="R17" s="98"/>
      <c r="S17" s="98"/>
      <c r="T17" s="98"/>
      <c r="U17" s="98"/>
      <c r="V17" s="98">
        <f t="shared" si="4"/>
        <v>0</v>
      </c>
      <c r="W17" s="98">
        <f t="shared" si="5"/>
        <v>0</v>
      </c>
      <c r="X17" s="98">
        <f t="shared" si="6"/>
        <v>0</v>
      </c>
      <c r="Y17" s="98">
        <f t="shared" si="7"/>
        <v>0</v>
      </c>
      <c r="Z17" s="98">
        <f t="shared" si="8"/>
        <v>0</v>
      </c>
      <c r="AA17" s="98">
        <f t="shared" si="9"/>
        <v>0</v>
      </c>
      <c r="AB17" s="98">
        <f t="shared" si="10"/>
        <v>0</v>
      </c>
      <c r="AC17" s="33"/>
      <c r="AD17" s="98"/>
    </row>
    <row r="18" spans="1:30" s="54" customFormat="1" ht="12.75">
      <c r="A18" s="95">
        <v>1</v>
      </c>
      <c r="B18" s="96" t="s">
        <v>139</v>
      </c>
      <c r="C18" s="97"/>
      <c r="D18" s="97"/>
      <c r="E18" s="97"/>
      <c r="F18" s="97"/>
      <c r="G18" s="97">
        <f t="shared" si="1"/>
        <v>0</v>
      </c>
      <c r="H18" s="97"/>
      <c r="I18" s="97"/>
      <c r="J18" s="97"/>
      <c r="K18" s="97"/>
      <c r="L18" s="97">
        <f t="shared" si="2"/>
        <v>0</v>
      </c>
      <c r="M18" s="97"/>
      <c r="N18" s="97"/>
      <c r="O18" s="97"/>
      <c r="P18" s="97"/>
      <c r="Q18" s="97">
        <f t="shared" si="3"/>
        <v>0</v>
      </c>
      <c r="R18" s="97"/>
      <c r="S18" s="97"/>
      <c r="T18" s="97"/>
      <c r="U18" s="97"/>
      <c r="V18" s="97">
        <f t="shared" si="4"/>
        <v>0</v>
      </c>
      <c r="W18" s="97">
        <f t="shared" si="5"/>
        <v>0</v>
      </c>
      <c r="X18" s="97">
        <f t="shared" si="6"/>
        <v>0</v>
      </c>
      <c r="Y18" s="97">
        <f t="shared" si="7"/>
        <v>0</v>
      </c>
      <c r="Z18" s="97">
        <f t="shared" si="8"/>
        <v>0</v>
      </c>
      <c r="AA18" s="97">
        <f t="shared" si="9"/>
        <v>0</v>
      </c>
      <c r="AB18" s="97">
        <f t="shared" si="10"/>
        <v>0</v>
      </c>
      <c r="AC18" s="23"/>
      <c r="AD18" s="97"/>
    </row>
    <row r="19" spans="1:30" ht="12.75">
      <c r="A19" s="95">
        <v>2</v>
      </c>
      <c r="B19" s="96" t="s">
        <v>140</v>
      </c>
      <c r="C19" s="97"/>
      <c r="D19" s="97"/>
      <c r="E19" s="97"/>
      <c r="F19" s="97"/>
      <c r="G19" s="97">
        <f t="shared" si="1"/>
        <v>0</v>
      </c>
      <c r="H19" s="97"/>
      <c r="I19" s="97"/>
      <c r="J19" s="97"/>
      <c r="K19" s="97"/>
      <c r="L19" s="97">
        <f t="shared" si="2"/>
        <v>0</v>
      </c>
      <c r="M19" s="97"/>
      <c r="N19" s="97"/>
      <c r="O19" s="97"/>
      <c r="P19" s="97"/>
      <c r="Q19" s="97">
        <f t="shared" si="3"/>
        <v>0</v>
      </c>
      <c r="R19" s="97"/>
      <c r="S19" s="97"/>
      <c r="T19" s="97"/>
      <c r="U19" s="97"/>
      <c r="V19" s="97">
        <f t="shared" si="4"/>
        <v>0</v>
      </c>
      <c r="W19" s="97">
        <f t="shared" si="5"/>
        <v>0</v>
      </c>
      <c r="X19" s="97">
        <f t="shared" si="6"/>
        <v>0</v>
      </c>
      <c r="Y19" s="97">
        <f t="shared" si="7"/>
        <v>0</v>
      </c>
      <c r="Z19" s="97">
        <f t="shared" si="8"/>
        <v>0</v>
      </c>
      <c r="AA19" s="97">
        <f t="shared" si="9"/>
        <v>0</v>
      </c>
      <c r="AB19" s="97">
        <f t="shared" si="10"/>
        <v>0</v>
      </c>
      <c r="AC19" s="23"/>
      <c r="AD19" s="97"/>
    </row>
    <row r="20" spans="1:30" ht="12.75">
      <c r="A20" s="95">
        <v>3</v>
      </c>
      <c r="B20" s="96" t="s">
        <v>141</v>
      </c>
      <c r="C20" s="97"/>
      <c r="D20" s="97"/>
      <c r="E20" s="97"/>
      <c r="F20" s="97"/>
      <c r="G20" s="97">
        <f t="shared" si="1"/>
        <v>0</v>
      </c>
      <c r="H20" s="97"/>
      <c r="I20" s="97"/>
      <c r="J20" s="97"/>
      <c r="K20" s="97"/>
      <c r="L20" s="97">
        <f t="shared" si="2"/>
        <v>0</v>
      </c>
      <c r="M20" s="97"/>
      <c r="N20" s="97"/>
      <c r="O20" s="97"/>
      <c r="P20" s="97"/>
      <c r="Q20" s="97">
        <f t="shared" si="3"/>
        <v>0</v>
      </c>
      <c r="R20" s="97"/>
      <c r="S20" s="97"/>
      <c r="T20" s="97"/>
      <c r="U20" s="97"/>
      <c r="V20" s="97">
        <f t="shared" si="4"/>
        <v>0</v>
      </c>
      <c r="W20" s="97">
        <f t="shared" si="5"/>
        <v>0</v>
      </c>
      <c r="X20" s="97">
        <f t="shared" si="6"/>
        <v>0</v>
      </c>
      <c r="Y20" s="97">
        <f t="shared" si="7"/>
        <v>0</v>
      </c>
      <c r="Z20" s="97">
        <f t="shared" si="8"/>
        <v>0</v>
      </c>
      <c r="AA20" s="97">
        <f t="shared" si="9"/>
        <v>0</v>
      </c>
      <c r="AB20" s="97">
        <f t="shared" si="10"/>
        <v>0</v>
      </c>
      <c r="AC20" s="23"/>
      <c r="AD20" s="97"/>
    </row>
    <row r="21" spans="1:30" ht="12.75">
      <c r="A21" s="95">
        <v>4</v>
      </c>
      <c r="B21" s="96" t="s">
        <v>142</v>
      </c>
      <c r="C21" s="97"/>
      <c r="D21" s="97"/>
      <c r="E21" s="97"/>
      <c r="F21" s="97"/>
      <c r="G21" s="97">
        <f t="shared" si="1"/>
        <v>0</v>
      </c>
      <c r="H21" s="97"/>
      <c r="I21" s="97"/>
      <c r="J21" s="97"/>
      <c r="K21" s="97"/>
      <c r="L21" s="97">
        <f t="shared" si="2"/>
        <v>0</v>
      </c>
      <c r="M21" s="97"/>
      <c r="N21" s="97"/>
      <c r="O21" s="97"/>
      <c r="P21" s="97"/>
      <c r="Q21" s="97">
        <f t="shared" si="3"/>
        <v>0</v>
      </c>
      <c r="R21" s="97"/>
      <c r="S21" s="97"/>
      <c r="T21" s="97"/>
      <c r="U21" s="97"/>
      <c r="V21" s="97">
        <f t="shared" si="4"/>
        <v>0</v>
      </c>
      <c r="W21" s="97">
        <f t="shared" si="5"/>
        <v>0</v>
      </c>
      <c r="X21" s="97">
        <f t="shared" si="6"/>
        <v>0</v>
      </c>
      <c r="Y21" s="97">
        <f t="shared" si="7"/>
        <v>0</v>
      </c>
      <c r="Z21" s="97">
        <f t="shared" si="8"/>
        <v>0</v>
      </c>
      <c r="AA21" s="97">
        <f t="shared" si="9"/>
        <v>0</v>
      </c>
      <c r="AB21" s="97">
        <f t="shared" si="10"/>
        <v>0</v>
      </c>
      <c r="AC21" s="23"/>
      <c r="AD21" s="97"/>
    </row>
    <row r="22" spans="1:30" ht="12.75">
      <c r="A22" s="95">
        <v>5</v>
      </c>
      <c r="B22" s="96" t="s">
        <v>143</v>
      </c>
      <c r="C22" s="97"/>
      <c r="D22" s="97"/>
      <c r="E22" s="97"/>
      <c r="F22" s="97"/>
      <c r="G22" s="97">
        <f t="shared" si="1"/>
        <v>0</v>
      </c>
      <c r="H22" s="97"/>
      <c r="I22" s="97"/>
      <c r="J22" s="97"/>
      <c r="K22" s="97"/>
      <c r="L22" s="97">
        <f t="shared" si="2"/>
        <v>0</v>
      </c>
      <c r="M22" s="97"/>
      <c r="N22" s="97"/>
      <c r="O22" s="97"/>
      <c r="P22" s="97"/>
      <c r="Q22" s="97">
        <f t="shared" si="3"/>
        <v>0</v>
      </c>
      <c r="R22" s="97"/>
      <c r="S22" s="97"/>
      <c r="T22" s="97"/>
      <c r="U22" s="97"/>
      <c r="V22" s="97">
        <f t="shared" si="4"/>
        <v>0</v>
      </c>
      <c r="W22" s="97">
        <f t="shared" si="5"/>
        <v>0</v>
      </c>
      <c r="X22" s="97">
        <f t="shared" si="6"/>
        <v>0</v>
      </c>
      <c r="Y22" s="97">
        <f t="shared" si="7"/>
        <v>0</v>
      </c>
      <c r="Z22" s="97">
        <f t="shared" si="8"/>
        <v>0</v>
      </c>
      <c r="AA22" s="97">
        <f t="shared" si="9"/>
        <v>0</v>
      </c>
      <c r="AB22" s="97">
        <f t="shared" si="10"/>
        <v>0</v>
      </c>
      <c r="AC22" s="23"/>
      <c r="AD22" s="97"/>
    </row>
    <row r="23" spans="1:30" ht="12.75">
      <c r="A23" s="95">
        <v>6</v>
      </c>
      <c r="B23" s="96" t="s">
        <v>144</v>
      </c>
      <c r="C23" s="97"/>
      <c r="D23" s="97"/>
      <c r="E23" s="97"/>
      <c r="F23" s="97"/>
      <c r="G23" s="97">
        <f t="shared" si="1"/>
        <v>0</v>
      </c>
      <c r="H23" s="97"/>
      <c r="I23" s="97"/>
      <c r="J23" s="97"/>
      <c r="K23" s="97"/>
      <c r="L23" s="97">
        <f t="shared" si="2"/>
        <v>0</v>
      </c>
      <c r="M23" s="97"/>
      <c r="N23" s="97"/>
      <c r="O23" s="97"/>
      <c r="P23" s="97"/>
      <c r="Q23" s="97">
        <f t="shared" si="3"/>
        <v>0</v>
      </c>
      <c r="R23" s="97"/>
      <c r="S23" s="97"/>
      <c r="T23" s="97"/>
      <c r="U23" s="97"/>
      <c r="V23" s="97">
        <f t="shared" si="4"/>
        <v>0</v>
      </c>
      <c r="W23" s="97">
        <f t="shared" si="5"/>
        <v>0</v>
      </c>
      <c r="X23" s="97">
        <f t="shared" si="6"/>
        <v>0</v>
      </c>
      <c r="Y23" s="97">
        <f t="shared" si="7"/>
        <v>0</v>
      </c>
      <c r="Z23" s="97">
        <f t="shared" si="8"/>
        <v>0</v>
      </c>
      <c r="AA23" s="97">
        <f t="shared" si="9"/>
        <v>0</v>
      </c>
      <c r="AB23" s="97">
        <f t="shared" si="10"/>
        <v>0</v>
      </c>
      <c r="AC23" s="23"/>
      <c r="AD23" s="97"/>
    </row>
    <row r="24" spans="1:30" ht="12.75">
      <c r="A24" s="95">
        <v>7</v>
      </c>
      <c r="B24" s="96" t="s">
        <v>145</v>
      </c>
      <c r="C24" s="97"/>
      <c r="D24" s="97"/>
      <c r="E24" s="97"/>
      <c r="F24" s="97"/>
      <c r="G24" s="97">
        <f t="shared" si="1"/>
        <v>0</v>
      </c>
      <c r="H24" s="97"/>
      <c r="I24" s="97"/>
      <c r="J24" s="97"/>
      <c r="K24" s="97"/>
      <c r="L24" s="97">
        <f t="shared" si="2"/>
        <v>0</v>
      </c>
      <c r="M24" s="97"/>
      <c r="N24" s="97"/>
      <c r="O24" s="97"/>
      <c r="P24" s="97"/>
      <c r="Q24" s="97">
        <f t="shared" si="3"/>
        <v>0</v>
      </c>
      <c r="R24" s="97"/>
      <c r="S24" s="97"/>
      <c r="T24" s="97"/>
      <c r="U24" s="97"/>
      <c r="V24" s="97">
        <f t="shared" si="4"/>
        <v>0</v>
      </c>
      <c r="W24" s="97">
        <f t="shared" si="5"/>
        <v>0</v>
      </c>
      <c r="X24" s="97">
        <f t="shared" si="6"/>
        <v>0</v>
      </c>
      <c r="Y24" s="97">
        <f t="shared" si="7"/>
        <v>0</v>
      </c>
      <c r="Z24" s="97">
        <f t="shared" si="8"/>
        <v>0</v>
      </c>
      <c r="AA24" s="97">
        <f t="shared" si="9"/>
        <v>0</v>
      </c>
      <c r="AB24" s="97">
        <f t="shared" si="10"/>
        <v>0</v>
      </c>
      <c r="AC24" s="23"/>
      <c r="AD24" s="97"/>
    </row>
    <row r="27" spans="2:4" ht="12.75">
      <c r="B27" s="42"/>
      <c r="D27" s="42"/>
    </row>
  </sheetData>
  <sheetProtection/>
  <mergeCells count="74">
    <mergeCell ref="AA5:AA6"/>
    <mergeCell ref="AB5:AB6"/>
    <mergeCell ref="AC5:AD5"/>
    <mergeCell ref="U5:U6"/>
    <mergeCell ref="V5:V6"/>
    <mergeCell ref="W5:W6"/>
    <mergeCell ref="X5:X6"/>
    <mergeCell ref="Y5:Y6"/>
    <mergeCell ref="Z5:Z6"/>
    <mergeCell ref="P5:P6"/>
    <mergeCell ref="Q5:Q6"/>
    <mergeCell ref="R5:R6"/>
    <mergeCell ref="S5:S6"/>
    <mergeCell ref="T5:T6"/>
    <mergeCell ref="A1:F1"/>
    <mergeCell ref="W4:AA4"/>
    <mergeCell ref="AB4:AD4"/>
    <mergeCell ref="C5:C6"/>
    <mergeCell ref="D5:D6"/>
    <mergeCell ref="E5:E6"/>
    <mergeCell ref="F5:F6"/>
    <mergeCell ref="G5:G6"/>
    <mergeCell ref="H5:H6"/>
    <mergeCell ref="I5:I6"/>
    <mergeCell ref="J5:J6"/>
    <mergeCell ref="A4:B6"/>
    <mergeCell ref="C4:G4"/>
    <mergeCell ref="H4:L4"/>
    <mergeCell ref="M4:Q4"/>
    <mergeCell ref="R4:V4"/>
    <mergeCell ref="K5:K6"/>
    <mergeCell ref="L5:L6"/>
    <mergeCell ref="M5:M6"/>
    <mergeCell ref="N5:N6"/>
    <mergeCell ref="O5:O6"/>
    <mergeCell ref="A8:B8"/>
    <mergeCell ref="X12:X13"/>
    <mergeCell ref="W12:W13"/>
    <mergeCell ref="L12:L13"/>
    <mergeCell ref="M12:M13"/>
    <mergeCell ref="N12:N13"/>
    <mergeCell ref="P12:P13"/>
    <mergeCell ref="Q12:Q13"/>
    <mergeCell ref="A11:B13"/>
    <mergeCell ref="C11:G11"/>
    <mergeCell ref="G12:G13"/>
    <mergeCell ref="H12:H13"/>
    <mergeCell ref="Y12:Y13"/>
    <mergeCell ref="Z12:Z13"/>
    <mergeCell ref="W11:AA11"/>
    <mergeCell ref="AA12:AA13"/>
    <mergeCell ref="R12:R13"/>
    <mergeCell ref="S12:S13"/>
    <mergeCell ref="T12:T13"/>
    <mergeCell ref="U12:U13"/>
    <mergeCell ref="R11:V11"/>
    <mergeCell ref="I12:I13"/>
    <mergeCell ref="J12:J13"/>
    <mergeCell ref="K12:K13"/>
    <mergeCell ref="O12:O13"/>
    <mergeCell ref="AB11:AD11"/>
    <mergeCell ref="AB12:AB13"/>
    <mergeCell ref="AC12:AD12"/>
    <mergeCell ref="V12:V13"/>
    <mergeCell ref="B14:H14"/>
    <mergeCell ref="A15:B15"/>
    <mergeCell ref="A16:B16"/>
    <mergeCell ref="A17:B17"/>
    <mergeCell ref="H11:L11"/>
    <mergeCell ref="M11:Q11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Степанкина</cp:lastModifiedBy>
  <cp:lastPrinted>2023-04-04T04:46:02Z</cp:lastPrinted>
  <dcterms:created xsi:type="dcterms:W3CDTF">2019-12-09T10:23:16Z</dcterms:created>
  <dcterms:modified xsi:type="dcterms:W3CDTF">2023-04-04T04:46:10Z</dcterms:modified>
  <cp:category/>
  <cp:version/>
  <cp:contentType/>
  <cp:contentStatus/>
</cp:coreProperties>
</file>