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ПРАВОЧНО Полномочия РМР 24-26" sheetId="1" r:id="rId1"/>
  </sheets>
  <calcPr calcId="124519"/>
</workbook>
</file>

<file path=xl/calcChain.xml><?xml version="1.0" encoding="utf-8"?>
<calcChain xmlns="http://schemas.openxmlformats.org/spreadsheetml/2006/main">
  <c r="D7" i="1"/>
  <c r="F7"/>
  <c r="E7"/>
  <c r="F6"/>
  <c r="E6"/>
  <c r="D6"/>
  <c r="N18"/>
  <c r="O18"/>
  <c r="Q18"/>
  <c r="R18"/>
  <c r="T18"/>
  <c r="U18"/>
  <c r="W18"/>
  <c r="X18"/>
  <c r="Z18"/>
  <c r="AA18"/>
  <c r="G18"/>
  <c r="H18"/>
  <c r="I18"/>
  <c r="K18"/>
  <c r="L18"/>
  <c r="E18" l="1"/>
  <c r="F18"/>
  <c r="D17"/>
  <c r="G16"/>
  <c r="D16"/>
  <c r="D15"/>
  <c r="D14"/>
  <c r="D13"/>
  <c r="D12"/>
  <c r="D11"/>
  <c r="D10"/>
  <c r="Y9"/>
  <c r="Y18" s="1"/>
  <c r="V9"/>
  <c r="V18" s="1"/>
  <c r="S9"/>
  <c r="S18" s="1"/>
  <c r="P9"/>
  <c r="P18" s="1"/>
  <c r="M9"/>
  <c r="J9"/>
  <c r="J18" s="1"/>
  <c r="D8"/>
  <c r="D9" l="1"/>
  <c r="M18"/>
  <c r="D18" s="1"/>
</calcChain>
</file>

<file path=xl/sharedStrings.xml><?xml version="1.0" encoding="utf-8"?>
<sst xmlns="http://schemas.openxmlformats.org/spreadsheetml/2006/main" count="68" uniqueCount="46">
  <si>
    <t>тыс. рублей</t>
  </si>
  <si>
    <t>Тип средств</t>
  </si>
  <si>
    <t>Наименование полномочия</t>
  </si>
  <si>
    <t>Краткое наименование</t>
  </si>
  <si>
    <t>Всего</t>
  </si>
  <si>
    <t>МО г. Ртищево</t>
  </si>
  <si>
    <t>080001</t>
  </si>
  <si>
    <t>Полномочия по формированию, исполнению и контролю за исполнением  бюджетов поселений (Фин.орган)</t>
  </si>
  <si>
    <t>080002</t>
  </si>
  <si>
    <t>Полномочия по организации в границах поселений тепло-водоснабжения, водоотведения, снабжения населения топливом (убытки)</t>
  </si>
  <si>
    <t>водоснабжение</t>
  </si>
  <si>
    <t>080009</t>
  </si>
  <si>
    <t xml:space="preserve">Выдача разрешений на строительство, разрешений на ввод объектов в экспл. </t>
  </si>
  <si>
    <t>инвентаризация и землеустроительные работы</t>
  </si>
  <si>
    <t>080003</t>
  </si>
  <si>
    <t>Полномочия по дорожной деятельности в отношении автомобильных дорог местного значения в границах поселений (дороги)</t>
  </si>
  <si>
    <t>080010</t>
  </si>
  <si>
    <t xml:space="preserve">Полномочия по организации и осуществлению мероприятий по гражданской обороне, защите населения от чрезвычайных ситуаций природного и технологического характера </t>
  </si>
  <si>
    <t>ГО ЧС</t>
  </si>
  <si>
    <t>080011</t>
  </si>
  <si>
    <t>Полномочия  на выполнение полномочий по созданию, содержанию и организации деятельности АВС или аварийно-спасательных формирований на территории поселения</t>
  </si>
  <si>
    <t>аварийно-спасательные службы (ЕДДС)</t>
  </si>
  <si>
    <t>080012</t>
  </si>
  <si>
    <t>Полномочия на выполнение полномочий по формированию и размещению муниципального заказа</t>
  </si>
  <si>
    <t>муниципальный заказ</t>
  </si>
  <si>
    <t>0800013</t>
  </si>
  <si>
    <t>Полномочия по обеспечению условий для развития на территории поселения физической культуры и массового спорта (Содержание ДЮСШ+ ФОК)</t>
  </si>
  <si>
    <t>ДЮСШ+ФОК</t>
  </si>
  <si>
    <t>Полномочия по организации и осуществлению мероприятий по работе с детьми и молодежью в поселении</t>
  </si>
  <si>
    <t>МЦП "Молодежь города Ртищево"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</si>
  <si>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дрмов, размещение и содержание малых архитектурных форм)</t>
  </si>
  <si>
    <t>благоустройство (включая освещение улиц)</t>
  </si>
  <si>
    <t>Полномочия по созданию условий для деятельности добровольных формирований населения по охране общественного порядка</t>
  </si>
  <si>
    <t>МЦП "Профилактика правонарушений в МО г. Ртищево" (ДНД) и МЦП "Повышение безопасности дорожного движения в МО г.Ртищево"</t>
  </si>
  <si>
    <t xml:space="preserve">Полномочия по утверждению ген.планов поселений, правил землепользования и застройки, утверждению подготовленной на основе ген.планов поселений документации по планировке территории, </t>
  </si>
  <si>
    <t>ведение финансового учета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</si>
  <si>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</si>
  <si>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</si>
  <si>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</si>
  <si>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</si>
  <si>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</si>
  <si>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Шило-Голицынское МО</t>
  </si>
  <si>
    <t>2024 год</t>
  </si>
  <si>
    <t>2025 год</t>
  </si>
  <si>
    <t>Передаваемые полномочия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</si>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</sst>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0" applyFont="1" applyFill="1"/>
    <xf numFmtId="0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64" fontId="2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view="pageBreakPreview" zoomScaleSheetLayoutView="100" workbookViewId="0">
      <selection activeCell="A6" sqref="A6:XFD18"/>
    </sheetView>
  </sheetViews>
  <sheetFormatPr defaultRowHeight="15.75"/>
  <cols>
    <col min="1" max="1" width="10.42578125" style="3" customWidth="1"/>
    <col min="2" max="2" width="24.85546875" style="3" customWidth="1"/>
    <col min="3" max="3" width="17.28515625" style="3" customWidth="1"/>
    <col min="4" max="6" width="11.85546875" style="3" customWidth="1"/>
    <col min="7" max="9" width="10.28515625" style="3" customWidth="1"/>
    <col min="10" max="12" width="11.140625" style="3" customWidth="1"/>
    <col min="13" max="15" width="8.85546875" style="3" customWidth="1"/>
    <col min="16" max="18" width="9.28515625" style="3" customWidth="1"/>
    <col min="19" max="21" width="8.140625" style="3" customWidth="1"/>
    <col min="22" max="24" width="9.5703125" style="3" customWidth="1"/>
    <col min="25" max="16384" width="9.140625" style="3"/>
  </cols>
  <sheetData>
    <row r="1" spans="1:27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5" customFormat="1" ht="18.75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4"/>
      <c r="AA2" s="14"/>
    </row>
    <row r="3" spans="1:27" s="5" customFormat="1">
      <c r="A3" s="4"/>
      <c r="B3" s="6"/>
      <c r="C3" s="6"/>
      <c r="D3" s="4"/>
      <c r="E3" s="14"/>
      <c r="F3" s="14"/>
      <c r="G3" s="4"/>
      <c r="H3" s="14"/>
      <c r="I3" s="14"/>
      <c r="J3" s="4"/>
      <c r="K3" s="14"/>
      <c r="L3" s="14"/>
      <c r="M3" s="4"/>
      <c r="N3" s="14"/>
      <c r="O3" s="14"/>
      <c r="P3" s="4"/>
      <c r="Q3" s="14"/>
      <c r="R3" s="14"/>
      <c r="S3" s="4"/>
      <c r="T3" s="14"/>
      <c r="U3" s="14"/>
      <c r="V3" s="4" t="s">
        <v>0</v>
      </c>
      <c r="W3" s="14"/>
      <c r="X3" s="14"/>
      <c r="Y3" s="4"/>
      <c r="Z3" s="14"/>
      <c r="AA3" s="14"/>
    </row>
    <row r="4" spans="1:27" s="8" customFormat="1" ht="47.25" customHeight="1">
      <c r="A4" s="7" t="s">
        <v>1</v>
      </c>
      <c r="B4" s="7" t="s">
        <v>2</v>
      </c>
      <c r="C4" s="7" t="s">
        <v>3</v>
      </c>
      <c r="D4" s="16" t="s">
        <v>4</v>
      </c>
      <c r="E4" s="17"/>
      <c r="F4" s="18"/>
      <c r="G4" s="16" t="s">
        <v>5</v>
      </c>
      <c r="H4" s="17"/>
      <c r="I4" s="18"/>
      <c r="J4" s="16" t="s">
        <v>36</v>
      </c>
      <c r="K4" s="17"/>
      <c r="L4" s="18"/>
      <c r="M4" s="16" t="s">
        <v>37</v>
      </c>
      <c r="N4" s="17"/>
      <c r="O4" s="18"/>
      <c r="P4" s="16" t="s">
        <v>38</v>
      </c>
      <c r="Q4" s="17"/>
      <c r="R4" s="18"/>
      <c r="S4" s="16" t="s">
        <v>39</v>
      </c>
      <c r="T4" s="17"/>
      <c r="U4" s="18"/>
      <c r="V4" s="16" t="s">
        <v>40</v>
      </c>
      <c r="W4" s="17"/>
      <c r="X4" s="18"/>
      <c r="Y4" s="19" t="s">
        <v>41</v>
      </c>
      <c r="Z4" s="19"/>
      <c r="AA4" s="19"/>
    </row>
    <row r="5" spans="1:27" s="8" customFormat="1" ht="31.5">
      <c r="A5" s="7"/>
      <c r="B5" s="7"/>
      <c r="C5" s="7"/>
      <c r="D5" s="7" t="s">
        <v>42</v>
      </c>
      <c r="E5" s="7" t="s">
        <v>43</v>
      </c>
      <c r="F5" s="7" t="s">
        <v>45</v>
      </c>
      <c r="G5" s="7" t="s">
        <v>42</v>
      </c>
      <c r="H5" s="7" t="s">
        <v>43</v>
      </c>
      <c r="I5" s="7" t="s">
        <v>45</v>
      </c>
      <c r="J5" s="7" t="s">
        <v>42</v>
      </c>
      <c r="K5" s="7" t="s">
        <v>43</v>
      </c>
      <c r="L5" s="7" t="s">
        <v>45</v>
      </c>
      <c r="M5" s="7" t="s">
        <v>42</v>
      </c>
      <c r="N5" s="7" t="s">
        <v>43</v>
      </c>
      <c r="O5" s="7" t="s">
        <v>45</v>
      </c>
      <c r="P5" s="7" t="s">
        <v>42</v>
      </c>
      <c r="Q5" s="7" t="s">
        <v>43</v>
      </c>
      <c r="R5" s="7" t="s">
        <v>45</v>
      </c>
      <c r="S5" s="7" t="s">
        <v>42</v>
      </c>
      <c r="T5" s="7" t="s">
        <v>43</v>
      </c>
      <c r="U5" s="7" t="s">
        <v>45</v>
      </c>
      <c r="V5" s="7" t="s">
        <v>42</v>
      </c>
      <c r="W5" s="7" t="s">
        <v>43</v>
      </c>
      <c r="X5" s="7" t="s">
        <v>45</v>
      </c>
      <c r="Y5" s="7" t="s">
        <v>42</v>
      </c>
      <c r="Z5" s="7" t="s">
        <v>43</v>
      </c>
      <c r="AA5" s="7" t="s">
        <v>45</v>
      </c>
    </row>
    <row r="6" spans="1:27" s="11" customFormat="1" ht="99" customHeight="1">
      <c r="A6" s="9" t="s">
        <v>6</v>
      </c>
      <c r="B6" s="10" t="s">
        <v>7</v>
      </c>
      <c r="C6" s="10" t="s">
        <v>35</v>
      </c>
      <c r="D6" s="12">
        <f t="shared" ref="D6:F7" si="0">G6+J6+M6+P6+S6+V6+Y6</f>
        <v>216.8</v>
      </c>
      <c r="E6" s="12">
        <f t="shared" si="0"/>
        <v>229.5</v>
      </c>
      <c r="F6" s="12">
        <f t="shared" si="0"/>
        <v>235</v>
      </c>
      <c r="G6" s="12">
        <v>0</v>
      </c>
      <c r="H6" s="12">
        <v>0</v>
      </c>
      <c r="I6" s="12">
        <v>0</v>
      </c>
      <c r="J6" s="12">
        <v>39</v>
      </c>
      <c r="K6" s="12">
        <v>41</v>
      </c>
      <c r="L6" s="12">
        <v>41</v>
      </c>
      <c r="M6" s="12">
        <v>41</v>
      </c>
      <c r="N6" s="12">
        <v>43</v>
      </c>
      <c r="O6" s="12">
        <v>45</v>
      </c>
      <c r="P6" s="12">
        <v>27</v>
      </c>
      <c r="Q6" s="12">
        <v>29</v>
      </c>
      <c r="R6" s="12">
        <v>31</v>
      </c>
      <c r="S6" s="12">
        <v>41.5</v>
      </c>
      <c r="T6" s="12">
        <v>43.5</v>
      </c>
      <c r="U6" s="12">
        <v>45</v>
      </c>
      <c r="V6" s="12">
        <v>27.3</v>
      </c>
      <c r="W6" s="12">
        <v>28</v>
      </c>
      <c r="X6" s="12">
        <v>28</v>
      </c>
      <c r="Y6" s="12">
        <v>41</v>
      </c>
      <c r="Z6" s="12">
        <v>45</v>
      </c>
      <c r="AA6" s="12">
        <v>45</v>
      </c>
    </row>
    <row r="7" spans="1:27" s="11" customFormat="1" ht="110.25" customHeight="1">
      <c r="A7" s="9" t="s">
        <v>8</v>
      </c>
      <c r="B7" s="10" t="s">
        <v>9</v>
      </c>
      <c r="C7" s="10" t="s">
        <v>10</v>
      </c>
      <c r="D7" s="12">
        <f t="shared" si="0"/>
        <v>1350</v>
      </c>
      <c r="E7" s="12">
        <f t="shared" si="0"/>
        <v>1150</v>
      </c>
      <c r="F7" s="12">
        <f t="shared" si="0"/>
        <v>1150</v>
      </c>
      <c r="G7" s="12">
        <v>0</v>
      </c>
      <c r="H7" s="12">
        <v>0</v>
      </c>
      <c r="I7" s="12">
        <v>0</v>
      </c>
      <c r="J7" s="12">
        <v>300</v>
      </c>
      <c r="K7" s="12">
        <v>100</v>
      </c>
      <c r="L7" s="12">
        <v>100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500</v>
      </c>
      <c r="T7" s="12">
        <v>500</v>
      </c>
      <c r="U7" s="12">
        <v>500</v>
      </c>
      <c r="V7" s="12">
        <v>50</v>
      </c>
      <c r="W7" s="12">
        <v>50</v>
      </c>
      <c r="X7" s="12">
        <v>50</v>
      </c>
      <c r="Y7" s="12">
        <v>500</v>
      </c>
      <c r="Z7" s="12">
        <v>500</v>
      </c>
      <c r="AA7" s="12">
        <v>500</v>
      </c>
    </row>
    <row r="8" spans="1:27" s="11" customFormat="1" ht="66.75" hidden="1" customHeight="1">
      <c r="A8" s="9" t="s">
        <v>11</v>
      </c>
      <c r="B8" s="10" t="s">
        <v>12</v>
      </c>
      <c r="C8" s="10" t="s">
        <v>13</v>
      </c>
      <c r="D8" s="12">
        <f>SUM(G8:Y8)</f>
        <v>0</v>
      </c>
      <c r="E8" s="12"/>
      <c r="F8" s="12"/>
      <c r="G8" s="12"/>
      <c r="H8" s="12"/>
      <c r="I8" s="12"/>
      <c r="J8" s="12">
        <v>0</v>
      </c>
      <c r="K8" s="12"/>
      <c r="L8" s="12"/>
      <c r="M8" s="12">
        <v>0</v>
      </c>
      <c r="N8" s="12"/>
      <c r="O8" s="12"/>
      <c r="P8" s="12">
        <v>0</v>
      </c>
      <c r="Q8" s="12"/>
      <c r="R8" s="12"/>
      <c r="S8" s="12">
        <v>0</v>
      </c>
      <c r="T8" s="12"/>
      <c r="U8" s="12"/>
      <c r="V8" s="12">
        <v>0</v>
      </c>
      <c r="W8" s="12"/>
      <c r="X8" s="12"/>
      <c r="Y8" s="12">
        <v>0</v>
      </c>
      <c r="Z8" s="12"/>
      <c r="AA8" s="12"/>
    </row>
    <row r="9" spans="1:27" s="11" customFormat="1" ht="115.5" hidden="1" customHeight="1">
      <c r="A9" s="9" t="s">
        <v>14</v>
      </c>
      <c r="B9" s="10" t="s">
        <v>15</v>
      </c>
      <c r="C9" s="10"/>
      <c r="D9" s="12">
        <f>SUM(G9:Y9)</f>
        <v>0</v>
      </c>
      <c r="E9" s="12"/>
      <c r="F9" s="12"/>
      <c r="G9" s="12"/>
      <c r="H9" s="12"/>
      <c r="I9" s="12"/>
      <c r="J9" s="12">
        <f>1498.2-1498.2</f>
        <v>0</v>
      </c>
      <c r="K9" s="12"/>
      <c r="L9" s="12"/>
      <c r="M9" s="12">
        <f>1593.6-1593.6</f>
        <v>0</v>
      </c>
      <c r="N9" s="12"/>
      <c r="O9" s="12"/>
      <c r="P9" s="12">
        <f>634.1-634.1</f>
        <v>0</v>
      </c>
      <c r="Q9" s="12"/>
      <c r="R9" s="12"/>
      <c r="S9" s="12">
        <f>1660.9-1660.9</f>
        <v>0</v>
      </c>
      <c r="T9" s="12"/>
      <c r="U9" s="12"/>
      <c r="V9" s="12">
        <f>1559.9-1559.9</f>
        <v>0</v>
      </c>
      <c r="W9" s="12"/>
      <c r="X9" s="12"/>
      <c r="Y9" s="12">
        <f>937.1-937.1</f>
        <v>0</v>
      </c>
      <c r="Z9" s="12"/>
      <c r="AA9" s="12"/>
    </row>
    <row r="10" spans="1:27" s="11" customFormat="1" ht="157.5" hidden="1">
      <c r="A10" s="9" t="s">
        <v>16</v>
      </c>
      <c r="B10" s="10" t="s">
        <v>17</v>
      </c>
      <c r="C10" s="10" t="s">
        <v>18</v>
      </c>
      <c r="D10" s="12">
        <f t="shared" ref="D10:D17" si="1">SUM(G10:Y10)</f>
        <v>0</v>
      </c>
      <c r="E10" s="12"/>
      <c r="F10" s="12"/>
      <c r="G10" s="12">
        <v>0</v>
      </c>
      <c r="H10" s="12"/>
      <c r="I10" s="12"/>
      <c r="J10" s="12">
        <v>0</v>
      </c>
      <c r="K10" s="12"/>
      <c r="L10" s="12"/>
      <c r="M10" s="12">
        <v>0</v>
      </c>
      <c r="N10" s="12"/>
      <c r="O10" s="12"/>
      <c r="P10" s="12">
        <v>0</v>
      </c>
      <c r="Q10" s="12"/>
      <c r="R10" s="12"/>
      <c r="S10" s="12">
        <v>0</v>
      </c>
      <c r="T10" s="12"/>
      <c r="U10" s="12"/>
      <c r="V10" s="12">
        <v>0</v>
      </c>
      <c r="W10" s="12"/>
      <c r="X10" s="12"/>
      <c r="Y10" s="12">
        <v>0</v>
      </c>
      <c r="Z10" s="12"/>
      <c r="AA10" s="12"/>
    </row>
    <row r="11" spans="1:27" s="11" customFormat="1" ht="35.1" hidden="1" customHeight="1">
      <c r="A11" s="9" t="s">
        <v>19</v>
      </c>
      <c r="B11" s="10" t="s">
        <v>20</v>
      </c>
      <c r="C11" s="10" t="s">
        <v>21</v>
      </c>
      <c r="D11" s="12">
        <f t="shared" si="1"/>
        <v>0</v>
      </c>
      <c r="E11" s="12"/>
      <c r="F11" s="12"/>
      <c r="G11" s="12"/>
      <c r="H11" s="12"/>
      <c r="I11" s="12"/>
      <c r="J11" s="12">
        <v>0</v>
      </c>
      <c r="K11" s="12"/>
      <c r="L11" s="12"/>
      <c r="M11" s="12">
        <v>0</v>
      </c>
      <c r="N11" s="12"/>
      <c r="O11" s="12"/>
      <c r="P11" s="12">
        <v>0</v>
      </c>
      <c r="Q11" s="12"/>
      <c r="R11" s="12"/>
      <c r="S11" s="12">
        <v>0</v>
      </c>
      <c r="T11" s="12"/>
      <c r="U11" s="12"/>
      <c r="V11" s="12">
        <v>0</v>
      </c>
      <c r="W11" s="12"/>
      <c r="X11" s="12"/>
      <c r="Y11" s="12">
        <v>0</v>
      </c>
      <c r="Z11" s="12"/>
      <c r="AA11" s="12"/>
    </row>
    <row r="12" spans="1:27" s="11" customFormat="1" ht="96" hidden="1" customHeight="1">
      <c r="A12" s="9" t="s">
        <v>22</v>
      </c>
      <c r="B12" s="10" t="s">
        <v>23</v>
      </c>
      <c r="C12" s="10" t="s">
        <v>24</v>
      </c>
      <c r="D12" s="12">
        <f t="shared" si="1"/>
        <v>0</v>
      </c>
      <c r="E12" s="12"/>
      <c r="F12" s="12"/>
      <c r="G12" s="12">
        <v>0</v>
      </c>
      <c r="H12" s="12"/>
      <c r="I12" s="12"/>
      <c r="J12" s="12">
        <v>0</v>
      </c>
      <c r="K12" s="12"/>
      <c r="L12" s="12"/>
      <c r="M12" s="12">
        <v>0</v>
      </c>
      <c r="N12" s="12"/>
      <c r="O12" s="12"/>
      <c r="P12" s="12">
        <v>0</v>
      </c>
      <c r="Q12" s="12"/>
      <c r="R12" s="12"/>
      <c r="S12" s="12">
        <v>0</v>
      </c>
      <c r="T12" s="12"/>
      <c r="U12" s="12"/>
      <c r="V12" s="12">
        <v>0</v>
      </c>
      <c r="W12" s="12"/>
      <c r="X12" s="12"/>
      <c r="Y12" s="12">
        <v>0</v>
      </c>
      <c r="Z12" s="12"/>
      <c r="AA12" s="12"/>
    </row>
    <row r="13" spans="1:27" s="11" customFormat="1" ht="133.5" hidden="1" customHeight="1">
      <c r="A13" s="9" t="s">
        <v>25</v>
      </c>
      <c r="B13" s="10" t="s">
        <v>26</v>
      </c>
      <c r="C13" s="10" t="s">
        <v>27</v>
      </c>
      <c r="D13" s="12">
        <f t="shared" si="1"/>
        <v>0</v>
      </c>
      <c r="E13" s="12"/>
      <c r="F13" s="12"/>
      <c r="G13" s="12"/>
      <c r="H13" s="12"/>
      <c r="I13" s="12"/>
      <c r="J13" s="12">
        <v>0</v>
      </c>
      <c r="K13" s="12"/>
      <c r="L13" s="12"/>
      <c r="M13" s="12">
        <v>0</v>
      </c>
      <c r="N13" s="12"/>
      <c r="O13" s="12"/>
      <c r="P13" s="12">
        <v>0</v>
      </c>
      <c r="Q13" s="12"/>
      <c r="R13" s="12"/>
      <c r="S13" s="12">
        <v>0</v>
      </c>
      <c r="T13" s="12"/>
      <c r="U13" s="12"/>
      <c r="V13" s="12">
        <v>0</v>
      </c>
      <c r="W13" s="12"/>
      <c r="X13" s="12"/>
      <c r="Y13" s="12">
        <v>0</v>
      </c>
      <c r="Z13" s="12"/>
      <c r="AA13" s="12"/>
    </row>
    <row r="14" spans="1:27" s="11" customFormat="1" ht="96.75" hidden="1" customHeight="1">
      <c r="A14" s="9"/>
      <c r="B14" s="10" t="s">
        <v>28</v>
      </c>
      <c r="C14" s="10" t="s">
        <v>29</v>
      </c>
      <c r="D14" s="12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1" customFormat="1" ht="35.1" hidden="1" customHeight="1">
      <c r="A15" s="9"/>
      <c r="B15" s="10" t="s">
        <v>30</v>
      </c>
      <c r="C15" s="10" t="s">
        <v>31</v>
      </c>
      <c r="D15" s="12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1" customFormat="1" ht="180.75" hidden="1" customHeight="1">
      <c r="A16" s="9"/>
      <c r="B16" s="10" t="s">
        <v>32</v>
      </c>
      <c r="C16" s="10" t="s">
        <v>33</v>
      </c>
      <c r="D16" s="12">
        <f t="shared" si="1"/>
        <v>0</v>
      </c>
      <c r="E16" s="12"/>
      <c r="F16" s="12"/>
      <c r="G16" s="12">
        <f>780-780</f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1" customFormat="1" ht="35.1" hidden="1" customHeight="1">
      <c r="A17" s="9"/>
      <c r="B17" s="10" t="s">
        <v>34</v>
      </c>
      <c r="C17" s="10"/>
      <c r="D17" s="12">
        <f t="shared" si="1"/>
        <v>0</v>
      </c>
      <c r="E17" s="12"/>
      <c r="F17" s="12"/>
      <c r="G17" s="12"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1" customFormat="1" ht="32.25" customHeight="1">
      <c r="A18" s="9"/>
      <c r="B18" s="7" t="s">
        <v>4</v>
      </c>
      <c r="C18" s="7"/>
      <c r="D18" s="13">
        <f>G18+J18+M18+P18+S18+V18+Y18</f>
        <v>1566.8</v>
      </c>
      <c r="E18" s="13">
        <f>H18+K18+N18+Q18+T18+W18+Z18</f>
        <v>1379.5</v>
      </c>
      <c r="F18" s="13">
        <f>I18+L18+O18+R18+U18+X18+AA18</f>
        <v>1385</v>
      </c>
      <c r="G18" s="13">
        <f t="shared" ref="G18:L18" si="2">SUM(G6:G9)</f>
        <v>0</v>
      </c>
      <c r="H18" s="13">
        <f t="shared" si="2"/>
        <v>0</v>
      </c>
      <c r="I18" s="13">
        <f t="shared" si="2"/>
        <v>0</v>
      </c>
      <c r="J18" s="13">
        <f t="shared" si="2"/>
        <v>339</v>
      </c>
      <c r="K18" s="13">
        <f t="shared" si="2"/>
        <v>141</v>
      </c>
      <c r="L18" s="13">
        <f t="shared" si="2"/>
        <v>141</v>
      </c>
      <c r="M18" s="13">
        <f t="shared" ref="M18:AA18" si="3">SUM(M6:M9)</f>
        <v>41</v>
      </c>
      <c r="N18" s="13">
        <f t="shared" si="3"/>
        <v>43</v>
      </c>
      <c r="O18" s="13">
        <f t="shared" si="3"/>
        <v>45</v>
      </c>
      <c r="P18" s="13">
        <f t="shared" si="3"/>
        <v>27</v>
      </c>
      <c r="Q18" s="13">
        <f t="shared" si="3"/>
        <v>29</v>
      </c>
      <c r="R18" s="13">
        <f t="shared" si="3"/>
        <v>31</v>
      </c>
      <c r="S18" s="13">
        <f t="shared" si="3"/>
        <v>541.5</v>
      </c>
      <c r="T18" s="13">
        <f t="shared" si="3"/>
        <v>543.5</v>
      </c>
      <c r="U18" s="13">
        <f t="shared" si="3"/>
        <v>545</v>
      </c>
      <c r="V18" s="13">
        <f t="shared" si="3"/>
        <v>77.3</v>
      </c>
      <c r="W18" s="13">
        <f t="shared" si="3"/>
        <v>78</v>
      </c>
      <c r="X18" s="13">
        <f t="shared" si="3"/>
        <v>78</v>
      </c>
      <c r="Y18" s="13">
        <f t="shared" si="3"/>
        <v>541</v>
      </c>
      <c r="Z18" s="13">
        <f t="shared" si="3"/>
        <v>545</v>
      </c>
      <c r="AA18" s="13">
        <f t="shared" si="3"/>
        <v>545</v>
      </c>
    </row>
  </sheetData>
  <mergeCells count="9">
    <mergeCell ref="A2:Y2"/>
    <mergeCell ref="G4:I4"/>
    <mergeCell ref="J4:L4"/>
    <mergeCell ref="M4:O4"/>
    <mergeCell ref="P4:R4"/>
    <mergeCell ref="S4:U4"/>
    <mergeCell ref="V4:X4"/>
    <mergeCell ref="Y4:AA4"/>
    <mergeCell ref="D4:F4"/>
  </mergeCells>
  <pageMargins left="0" right="0" top="0.74803149606299213" bottom="0.35433070866141736" header="0.31496062992125984" footer="0.31496062992125984"/>
  <pageSetup paperSize="9" scale="50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СПРАВОЧНО Полномочия РМР 24-26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2023-11-02T08:01:37Z</dcterms:modified>
</cp:coreProperties>
</file>