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 Доходы МО 2022" sheetId="1" r:id="rId1"/>
  </sheets>
  <definedNames>
    <definedName name="_xlnm.Print_Area" localSheetId="0">'Прил1 Доходы МО 2022'!$A$1:$D$38</definedName>
  </definedNames>
  <calcPr calcId="124519" iterate="1"/>
</workbook>
</file>

<file path=xl/calcChain.xml><?xml version="1.0" encoding="utf-8"?>
<calcChain xmlns="http://schemas.openxmlformats.org/spreadsheetml/2006/main">
  <c r="D26" i="1"/>
  <c r="D24"/>
  <c r="D23"/>
  <c r="D22"/>
  <c r="D20"/>
  <c r="D18"/>
  <c r="D16"/>
  <c r="D33"/>
  <c r="D34"/>
  <c r="D27"/>
  <c r="D25" l="1"/>
  <c r="D29" l="1"/>
  <c r="D32"/>
  <c r="D28" l="1"/>
  <c r="D37" l="1"/>
  <c r="D31" l="1"/>
  <c r="D30" s="1"/>
  <c r="D15" l="1"/>
  <c r="D17"/>
  <c r="D19"/>
  <c r="D21"/>
  <c r="D14" l="1"/>
  <c r="D38"/>
</calcChain>
</file>

<file path=xl/sharedStrings.xml><?xml version="1.0" encoding="utf-8"?>
<sst xmlns="http://schemas.openxmlformats.org/spreadsheetml/2006/main" count="59" uniqueCount="59">
  <si>
    <t>Код бюджетной классификации РФ</t>
  </si>
  <si>
    <t>Наименование доходов</t>
  </si>
  <si>
    <t>1 00 00000 00 0000 000</t>
  </si>
  <si>
    <t>2 00 00000 00 0000 000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</si>
  <si>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</si>
  <si>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 прошлых лет</t>
  </si>
  <si>
    <t>тыс. рублей</t>
  </si>
  <si>
    <t>НАЛОГОВЫЕ И НЕНАЛОГОВЫЕ ДОХОДЫ</t>
  </si>
  <si>
    <t>Дотации бюджетам бюджетной системы Российской Федерации</t>
  </si>
  <si>
    <t>1 01 00000 00 0000 000</t>
  </si>
  <si>
    <t>Налог на прибыль, доходы</t>
  </si>
  <si>
    <t>Налог на доходы физических лиц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</si>
  <si>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</si>
  <si>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</si>
  <si>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</si>
  <si>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</si>
  <si>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</si>
  <si>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</si>
  <si>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1 06 06000 00 0000 110</t>
  </si>
  <si>
    <t>Земельный налог</t>
  </si>
  <si>
    <t>1 01 02000 01 0000110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</si>
  <si>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</si>
  <si>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</si>
  <si>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</si>
  <si>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 xml:space="preserve">1 05 00000 00 0000 000   </t>
  </si>
  <si>
    <t>1 06 01000 00 0000 110</t>
  </si>
  <si>
    <t>1 11 00000 00 0000 000</t>
  </si>
  <si>
    <t>Доходы от использования имущества, находящегося в муниципальной собственности</t>
  </si>
  <si>
    <t>1 14 00000 00 0000 000</t>
  </si>
  <si>
    <t>Доходы от продажи материальных и нематериальных активов</t>
  </si>
  <si>
    <t>Акцизы по подакцизным товарам (продукции), производимым на территории Российской Федерации</t>
  </si>
  <si>
    <t>Субсидии бюджетам бюджетной системы Российской Федерации (межбюджетные субсидии)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</si>
  <si>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</si>
  <si>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</si>
  <si>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</si>
  <si>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2 19 00000 00 0000 150</t>
  </si>
  <si>
    <t>2 02 10000 00 0000 150</t>
  </si>
  <si>
    <t>2 02 20000 00 0000 150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</si>
  <si>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</si>
  <si>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</si>
  <si>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</si>
  <si>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</si>
  <si>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>2022 год</t>
  </si>
  <si>
    <t>ВСЕГО</t>
  </si>
  <si>
    <t>1 17 0000 00 0000 000</t>
  </si>
  <si>
    <t>Прочие неналоговые доходы</t>
  </si>
  <si>
    <t>1 17 15000 00 0000 150</t>
  </si>
  <si>
    <t>Инициативные платежи</t>
  </si>
  <si>
    <t>2 02 40000 00 0000 150</t>
  </si>
  <si>
    <t>1 13 00000 00 0000 000</t>
  </si>
  <si>
    <t>Доходы от оказания платных услуг (работ) и компенсации затрат государства</t>
  </si>
  <si>
    <t>1 16 00000 00 0000 000</t>
  </si>
  <si>
    <t>Штрафы, санкции, возмещение ущерба</t>
  </si>
  <si>
    <t xml:space="preserve">Доходы бюджета муниципального образования город Ртищево за 2022 год </t>
  </si>
  <si>
    <t xml:space="preserve">                                                          Ртищевского муниципального района </t>
  </si>
  <si>
    <t xml:space="preserve">                                                          образования город Ртищево </t>
  </si>
  <si>
    <t xml:space="preserve">                                                          Совета муниципального</t>
  </si>
  <si>
    <t xml:space="preserve">                                                          Приложение № 1 к решению </t>
  </si>
  <si>
    <t xml:space="preserve">                                                           от                                 2023 года  №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</si>
</sst>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9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0" borderId="0" xfId="1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justify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left" vertical="top"/>
    </xf>
    <xf numFmtId="2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justify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E195"/>
  <sheetViews>
    <sheetView tabSelected="1" view="pageBreakPreview" zoomScaleSheetLayoutView="100" workbookViewId="0">
      <selection activeCell="C46" sqref="C46"/>
    </sheetView>
  </sheetViews>
  <sheetFormatPr defaultRowHeight="18.75"/>
  <cols>
    <col min="1" max="1" width="3.140625" style="2" customWidth="1"/>
    <col min="2" max="2" width="29.28515625" style="1" customWidth="1"/>
    <col min="3" max="3" width="77.7109375" style="2" customWidth="1"/>
    <col min="4" max="4" width="24.28515625" style="2" customWidth="1"/>
    <col min="5" max="16384" width="9.140625" style="2"/>
  </cols>
  <sheetData>
    <row r="1" spans="2:5">
      <c r="C1" s="31" t="s">
        <v>57</v>
      </c>
      <c r="D1" s="31"/>
    </row>
    <row r="2" spans="2:5">
      <c r="C2" s="31" t="s">
        <v>56</v>
      </c>
      <c r="D2" s="31"/>
    </row>
    <row r="3" spans="2:5">
      <c r="C3" s="31" t="s">
        <v>55</v>
      </c>
      <c r="D3" s="31"/>
    </row>
    <row r="4" spans="2:5">
      <c r="C4" s="31" t="s">
        <v>54</v>
      </c>
      <c r="D4" s="31"/>
    </row>
    <row r="5" spans="2:5">
      <c r="C5" s="31" t="s">
        <v>58</v>
      </c>
      <c r="D5" s="31"/>
    </row>
    <row r="6" spans="2:5">
      <c r="D6" s="3"/>
    </row>
    <row r="7" spans="2:5">
      <c r="D7" s="3"/>
    </row>
    <row r="8" spans="2:5" s="4" customFormat="1" ht="25.5" customHeight="1">
      <c r="B8" s="30" t="s">
        <v>53</v>
      </c>
      <c r="C8" s="30"/>
      <c r="D8" s="30"/>
    </row>
    <row r="9" spans="2:5" s="4" customFormat="1">
      <c r="B9" s="5"/>
      <c r="C9" s="6"/>
      <c r="D9" s="6"/>
    </row>
    <row r="10" spans="2:5" s="4" customFormat="1">
      <c r="B10" s="5"/>
      <c r="C10" s="6"/>
      <c r="D10" s="7" t="s">
        <v>6</v>
      </c>
    </row>
    <row r="11" spans="2:5" s="4" customFormat="1">
      <c r="B11" s="29" t="s">
        <v>0</v>
      </c>
      <c r="C11" s="29" t="s">
        <v>1</v>
      </c>
      <c r="D11" s="34" t="s">
        <v>42</v>
      </c>
    </row>
    <row r="12" spans="2:5" s="9" customFormat="1">
      <c r="B12" s="29"/>
      <c r="C12" s="29"/>
      <c r="D12" s="34"/>
      <c r="E12" s="8"/>
    </row>
    <row r="13" spans="2:5" s="8" customFormat="1">
      <c r="B13" s="10">
        <v>1</v>
      </c>
      <c r="C13" s="10">
        <v>2</v>
      </c>
      <c r="D13" s="35">
        <v>3</v>
      </c>
    </row>
    <row r="14" spans="2:5" s="14" customFormat="1" ht="25.5" customHeight="1">
      <c r="B14" s="11" t="s">
        <v>2</v>
      </c>
      <c r="C14" s="11" t="s">
        <v>7</v>
      </c>
      <c r="D14" s="12">
        <f>D15+D17+D19+D21+D24+D25+D26+D27+D28</f>
        <v>84234.9</v>
      </c>
      <c r="E14" s="13"/>
    </row>
    <row r="15" spans="2:5" s="14" customFormat="1" ht="25.5" customHeight="1">
      <c r="B15" s="15" t="s">
        <v>9</v>
      </c>
      <c r="C15" s="15" t="s">
        <v>10</v>
      </c>
      <c r="D15" s="12">
        <f>D16</f>
        <v>51029.2</v>
      </c>
      <c r="E15" s="13"/>
    </row>
    <row r="16" spans="2:5" s="14" customFormat="1" ht="25.5" customHeight="1">
      <c r="B16" s="16" t="s">
        <v>20</v>
      </c>
      <c r="C16" s="16" t="s">
        <v>11</v>
      </c>
      <c r="D16" s="17">
        <f>51029.2</f>
        <v>51029.2</v>
      </c>
      <c r="E16" s="13"/>
    </row>
    <row r="17" spans="2:5" s="14" customFormat="1" ht="35.25" customHeight="1">
      <c r="B17" s="11" t="s">
        <v>21</v>
      </c>
      <c r="C17" s="11" t="s">
        <v>22</v>
      </c>
      <c r="D17" s="12">
        <f>D18</f>
        <v>7740.7</v>
      </c>
      <c r="E17" s="13"/>
    </row>
    <row r="18" spans="2:5" s="14" customFormat="1" ht="39.75" customHeight="1">
      <c r="B18" s="27" t="s">
        <v>23</v>
      </c>
      <c r="C18" s="27" t="s">
        <v>30</v>
      </c>
      <c r="D18" s="18">
        <f>7740.7</f>
        <v>7740.7</v>
      </c>
      <c r="E18" s="13"/>
    </row>
    <row r="19" spans="2:5" s="14" customFormat="1" ht="25.5" customHeight="1">
      <c r="B19" s="15" t="s">
        <v>24</v>
      </c>
      <c r="C19" s="15" t="s">
        <v>12</v>
      </c>
      <c r="D19" s="12">
        <f>D20</f>
        <v>2895.7</v>
      </c>
      <c r="E19" s="13"/>
    </row>
    <row r="20" spans="2:5" s="14" customFormat="1" ht="25.5" customHeight="1">
      <c r="B20" s="16" t="s">
        <v>13</v>
      </c>
      <c r="C20" s="16" t="s">
        <v>14</v>
      </c>
      <c r="D20" s="18">
        <f>2895.7</f>
        <v>2895.7</v>
      </c>
      <c r="E20" s="13"/>
    </row>
    <row r="21" spans="2:5" s="14" customFormat="1" ht="25.5" customHeight="1">
      <c r="B21" s="15" t="s">
        <v>15</v>
      </c>
      <c r="C21" s="15" t="s">
        <v>16</v>
      </c>
      <c r="D21" s="12">
        <f>D22+D23</f>
        <v>18812.7</v>
      </c>
      <c r="E21" s="13"/>
    </row>
    <row r="22" spans="2:5" s="14" customFormat="1" ht="25.5" customHeight="1">
      <c r="B22" s="16" t="s">
        <v>25</v>
      </c>
      <c r="C22" s="16" t="s">
        <v>17</v>
      </c>
      <c r="D22" s="18">
        <f>9640</f>
        <v>9640</v>
      </c>
      <c r="E22" s="13"/>
    </row>
    <row r="23" spans="2:5" s="14" customFormat="1" ht="25.5" customHeight="1">
      <c r="B23" s="16" t="s">
        <v>18</v>
      </c>
      <c r="C23" s="16" t="s">
        <v>19</v>
      </c>
      <c r="D23" s="18">
        <f>9172.7</f>
        <v>9172.7000000000007</v>
      </c>
      <c r="E23" s="13"/>
    </row>
    <row r="24" spans="2:5" s="14" customFormat="1" ht="36.75" customHeight="1">
      <c r="B24" s="15" t="s">
        <v>26</v>
      </c>
      <c r="C24" s="15" t="s">
        <v>27</v>
      </c>
      <c r="D24" s="19">
        <f>3166.8</f>
        <v>3166.8</v>
      </c>
      <c r="E24" s="13"/>
    </row>
    <row r="25" spans="2:5" s="14" customFormat="1" ht="36.75" customHeight="1">
      <c r="B25" s="15" t="s">
        <v>49</v>
      </c>
      <c r="C25" s="32" t="s">
        <v>50</v>
      </c>
      <c r="D25" s="32">
        <f>0+51.4-5.6</f>
        <v>45.8</v>
      </c>
      <c r="E25" s="13"/>
    </row>
    <row r="26" spans="2:5" s="14" customFormat="1" ht="36.75" customHeight="1">
      <c r="B26" s="15" t="s">
        <v>28</v>
      </c>
      <c r="C26" s="11" t="s">
        <v>29</v>
      </c>
      <c r="D26" s="19">
        <f>525</f>
        <v>525</v>
      </c>
      <c r="E26" s="13"/>
    </row>
    <row r="27" spans="2:5" s="14" customFormat="1" ht="22.5" customHeight="1">
      <c r="B27" s="32" t="s">
        <v>51</v>
      </c>
      <c r="C27" s="32" t="s">
        <v>52</v>
      </c>
      <c r="D27" s="33">
        <f>0+19</f>
        <v>19</v>
      </c>
      <c r="E27" s="13"/>
    </row>
    <row r="28" spans="2:5" s="14" customFormat="1" ht="21" hidden="1" customHeight="1">
      <c r="B28" s="20" t="s">
        <v>44</v>
      </c>
      <c r="C28" s="20" t="s">
        <v>45</v>
      </c>
      <c r="D28" s="12">
        <f>D29</f>
        <v>0</v>
      </c>
      <c r="E28" s="13"/>
    </row>
    <row r="29" spans="2:5" s="14" customFormat="1" ht="20.25" hidden="1" customHeight="1">
      <c r="B29" s="28" t="s">
        <v>46</v>
      </c>
      <c r="C29" s="28" t="s">
        <v>47</v>
      </c>
      <c r="D29" s="18">
        <f>0+(150+80)-150-80</f>
        <v>0</v>
      </c>
      <c r="E29" s="13"/>
    </row>
    <row r="30" spans="2:5" s="14" customFormat="1" ht="32.25" customHeight="1">
      <c r="B30" s="15" t="s">
        <v>3</v>
      </c>
      <c r="C30" s="15" t="s">
        <v>32</v>
      </c>
      <c r="D30" s="19">
        <f>D31+D35+D36+D37</f>
        <v>126991.76943999999</v>
      </c>
      <c r="E30" s="13"/>
    </row>
    <row r="31" spans="2:5" s="14" customFormat="1" ht="54.75" customHeight="1">
      <c r="B31" s="15" t="s">
        <v>33</v>
      </c>
      <c r="C31" s="15" t="s">
        <v>34</v>
      </c>
      <c r="D31" s="12">
        <f>D32+D33+D34</f>
        <v>126991.76943999999</v>
      </c>
      <c r="E31" s="13"/>
    </row>
    <row r="32" spans="2:5" s="23" customFormat="1" ht="38.25">
      <c r="B32" s="21" t="s">
        <v>36</v>
      </c>
      <c r="C32" s="22" t="s">
        <v>8</v>
      </c>
      <c r="D32" s="17">
        <f>2082.5</f>
        <v>2082.5</v>
      </c>
    </row>
    <row r="33" spans="2:4" s="23" customFormat="1" ht="38.25">
      <c r="B33" s="16" t="s">
        <v>37</v>
      </c>
      <c r="C33" s="16" t="s">
        <v>31</v>
      </c>
      <c r="D33" s="18">
        <f>((0)+3000+633.4)</f>
        <v>3633.4</v>
      </c>
    </row>
    <row r="34" spans="2:4" s="14" customFormat="1">
      <c r="B34" s="22" t="s">
        <v>48</v>
      </c>
      <c r="C34" s="22" t="s">
        <v>4</v>
      </c>
      <c r="D34" s="18">
        <f>((10000)+70000)+1133+(3885+25)+1841+15000+2000+(20000+600-2800)+115.9-524.03056</f>
        <v>121275.86943999999</v>
      </c>
    </row>
    <row r="35" spans="2:4" s="14" customFormat="1" ht="37.5" hidden="1">
      <c r="B35" s="20" t="s">
        <v>38</v>
      </c>
      <c r="C35" s="20" t="s">
        <v>39</v>
      </c>
      <c r="D35" s="24"/>
    </row>
    <row r="36" spans="2:4" s="14" customFormat="1" ht="37.5" hidden="1">
      <c r="B36" s="20" t="s">
        <v>40</v>
      </c>
      <c r="C36" s="20" t="s">
        <v>41</v>
      </c>
      <c r="D36" s="24"/>
    </row>
    <row r="37" spans="2:4" s="14" customFormat="1" ht="56.25" hidden="1">
      <c r="B37" s="21" t="s">
        <v>35</v>
      </c>
      <c r="C37" s="26" t="s">
        <v>5</v>
      </c>
      <c r="D37" s="18">
        <f>0</f>
        <v>0</v>
      </c>
    </row>
    <row r="38" spans="2:4" s="14" customFormat="1" ht="27.75" customHeight="1">
      <c r="B38" s="22"/>
      <c r="C38" s="11" t="s">
        <v>43</v>
      </c>
      <c r="D38" s="12">
        <f>D14+D30</f>
        <v>211226.66943999997</v>
      </c>
    </row>
    <row r="39" spans="2:4" s="4" customFormat="1"/>
    <row r="40" spans="2:4" s="4" customFormat="1">
      <c r="B40" s="7"/>
    </row>
    <row r="41" spans="2:4" s="4" customFormat="1">
      <c r="B41" s="7"/>
    </row>
    <row r="42" spans="2:4" s="4" customFormat="1">
      <c r="B42" s="7"/>
    </row>
    <row r="43" spans="2:4" s="4" customFormat="1">
      <c r="B43" s="7"/>
    </row>
    <row r="44" spans="2:4" s="4" customFormat="1">
      <c r="B44" s="7"/>
    </row>
    <row r="45" spans="2:4" s="4" customFormat="1">
      <c r="B45" s="7"/>
    </row>
    <row r="46" spans="2:4" s="4" customFormat="1">
      <c r="B46" s="7"/>
    </row>
    <row r="47" spans="2:4" s="4" customFormat="1">
      <c r="B47" s="7"/>
    </row>
    <row r="48" spans="2:4" s="4" customFormat="1">
      <c r="B48" s="7"/>
    </row>
    <row r="49" spans="2:2" s="4" customFormat="1">
      <c r="B49" s="25"/>
    </row>
    <row r="50" spans="2:2" s="4" customFormat="1">
      <c r="B50" s="25"/>
    </row>
    <row r="51" spans="2:2" s="4" customFormat="1">
      <c r="B51" s="25"/>
    </row>
    <row r="52" spans="2:2" s="4" customFormat="1">
      <c r="B52" s="25"/>
    </row>
    <row r="53" spans="2:2" s="4" customFormat="1">
      <c r="B53" s="25"/>
    </row>
    <row r="54" spans="2:2" s="4" customFormat="1">
      <c r="B54" s="25"/>
    </row>
    <row r="55" spans="2:2" s="4" customFormat="1">
      <c r="B55" s="25"/>
    </row>
    <row r="56" spans="2:2" s="4" customFormat="1">
      <c r="B56" s="25"/>
    </row>
    <row r="57" spans="2:2" s="4" customFormat="1">
      <c r="B57" s="25"/>
    </row>
    <row r="58" spans="2:2" s="4" customFormat="1">
      <c r="B58" s="25"/>
    </row>
    <row r="59" spans="2:2" s="4" customFormat="1">
      <c r="B59" s="25"/>
    </row>
    <row r="60" spans="2:2" s="4" customFormat="1">
      <c r="B60" s="25"/>
    </row>
    <row r="61" spans="2:2" s="4" customFormat="1">
      <c r="B61" s="25"/>
    </row>
    <row r="62" spans="2:2" s="4" customFormat="1">
      <c r="B62" s="25"/>
    </row>
    <row r="63" spans="2:2" s="4" customFormat="1">
      <c r="B63" s="25"/>
    </row>
    <row r="64" spans="2:2" s="4" customFormat="1">
      <c r="B64" s="25"/>
    </row>
    <row r="65" spans="2:2" s="4" customFormat="1">
      <c r="B65" s="25"/>
    </row>
    <row r="66" spans="2:2" s="4" customFormat="1">
      <c r="B66" s="25"/>
    </row>
    <row r="67" spans="2:2" s="4" customFormat="1">
      <c r="B67" s="25"/>
    </row>
    <row r="68" spans="2:2" s="4" customFormat="1">
      <c r="B68" s="25"/>
    </row>
    <row r="69" spans="2:2" s="4" customFormat="1">
      <c r="B69" s="25"/>
    </row>
    <row r="70" spans="2:2" s="4" customFormat="1">
      <c r="B70" s="25"/>
    </row>
    <row r="71" spans="2:2" s="4" customFormat="1">
      <c r="B71" s="25"/>
    </row>
    <row r="72" spans="2:2" s="4" customFormat="1">
      <c r="B72" s="25"/>
    </row>
    <row r="73" spans="2:2" s="4" customFormat="1">
      <c r="B73" s="25"/>
    </row>
    <row r="74" spans="2:2" s="4" customFormat="1">
      <c r="B74" s="25"/>
    </row>
    <row r="75" spans="2:2" s="4" customFormat="1">
      <c r="B75" s="25"/>
    </row>
    <row r="76" spans="2:2" s="4" customFormat="1">
      <c r="B76" s="25"/>
    </row>
    <row r="77" spans="2:2" s="4" customFormat="1">
      <c r="B77" s="25"/>
    </row>
    <row r="78" spans="2:2" s="4" customFormat="1">
      <c r="B78" s="25"/>
    </row>
    <row r="79" spans="2:2" s="4" customFormat="1">
      <c r="B79" s="25"/>
    </row>
    <row r="80" spans="2:2" s="4" customFormat="1">
      <c r="B80" s="25"/>
    </row>
    <row r="81" spans="2:2" s="4" customFormat="1">
      <c r="B81" s="25"/>
    </row>
    <row r="82" spans="2:2" s="4" customFormat="1">
      <c r="B82" s="25"/>
    </row>
    <row r="83" spans="2:2" s="4" customFormat="1">
      <c r="B83" s="25"/>
    </row>
    <row r="84" spans="2:2" s="4" customFormat="1">
      <c r="B84" s="25"/>
    </row>
    <row r="85" spans="2:2" s="4" customFormat="1">
      <c r="B85" s="25"/>
    </row>
    <row r="86" spans="2:2" s="4" customFormat="1">
      <c r="B86" s="25"/>
    </row>
    <row r="87" spans="2:2" s="4" customFormat="1">
      <c r="B87" s="25"/>
    </row>
    <row r="88" spans="2:2" s="4" customFormat="1">
      <c r="B88" s="25"/>
    </row>
    <row r="89" spans="2:2" s="4" customFormat="1">
      <c r="B89" s="25"/>
    </row>
    <row r="90" spans="2:2" s="4" customFormat="1">
      <c r="B90" s="25"/>
    </row>
    <row r="91" spans="2:2" s="4" customFormat="1">
      <c r="B91" s="25"/>
    </row>
    <row r="92" spans="2:2" s="4" customFormat="1">
      <c r="B92" s="25"/>
    </row>
    <row r="93" spans="2:2" s="4" customFormat="1">
      <c r="B93" s="25"/>
    </row>
    <row r="94" spans="2:2" s="4" customFormat="1">
      <c r="B94" s="25"/>
    </row>
    <row r="95" spans="2:2" s="4" customFormat="1">
      <c r="B95" s="25"/>
    </row>
    <row r="96" spans="2:2" s="4" customFormat="1">
      <c r="B96" s="25"/>
    </row>
    <row r="97" spans="2:2" s="4" customFormat="1">
      <c r="B97" s="25"/>
    </row>
    <row r="98" spans="2:2" s="4" customFormat="1">
      <c r="B98" s="25"/>
    </row>
    <row r="99" spans="2:2" s="4" customFormat="1">
      <c r="B99" s="25"/>
    </row>
    <row r="100" spans="2:2" s="4" customFormat="1">
      <c r="B100" s="25"/>
    </row>
    <row r="101" spans="2:2" s="4" customFormat="1">
      <c r="B101" s="25"/>
    </row>
    <row r="102" spans="2:2" s="4" customFormat="1">
      <c r="B102" s="25"/>
    </row>
    <row r="103" spans="2:2" s="4" customFormat="1">
      <c r="B103" s="25"/>
    </row>
    <row r="104" spans="2:2" s="4" customFormat="1">
      <c r="B104" s="25"/>
    </row>
    <row r="105" spans="2:2" s="4" customFormat="1">
      <c r="B105" s="25"/>
    </row>
    <row r="106" spans="2:2" s="4" customFormat="1">
      <c r="B106" s="25"/>
    </row>
    <row r="107" spans="2:2" s="4" customFormat="1">
      <c r="B107" s="25"/>
    </row>
    <row r="108" spans="2:2" s="4" customFormat="1">
      <c r="B108" s="25"/>
    </row>
    <row r="109" spans="2:2" s="4" customFormat="1">
      <c r="B109" s="25"/>
    </row>
    <row r="110" spans="2:2" s="4" customFormat="1">
      <c r="B110" s="25"/>
    </row>
    <row r="111" spans="2:2" s="4" customFormat="1">
      <c r="B111" s="25"/>
    </row>
    <row r="112" spans="2:2" s="4" customFormat="1">
      <c r="B112" s="25"/>
    </row>
    <row r="113" spans="2:2" s="4" customFormat="1">
      <c r="B113" s="25"/>
    </row>
    <row r="114" spans="2:2" s="4" customFormat="1">
      <c r="B114" s="25"/>
    </row>
    <row r="115" spans="2:2" s="4" customFormat="1">
      <c r="B115" s="25"/>
    </row>
    <row r="116" spans="2:2" s="4" customFormat="1">
      <c r="B116" s="25"/>
    </row>
    <row r="117" spans="2:2" s="4" customFormat="1">
      <c r="B117" s="25"/>
    </row>
    <row r="118" spans="2:2" s="4" customFormat="1">
      <c r="B118" s="25"/>
    </row>
    <row r="119" spans="2:2" s="4" customFormat="1">
      <c r="B119" s="25"/>
    </row>
    <row r="120" spans="2:2" s="4" customFormat="1">
      <c r="B120" s="25"/>
    </row>
    <row r="121" spans="2:2" s="4" customFormat="1">
      <c r="B121" s="25"/>
    </row>
    <row r="122" spans="2:2" s="4" customFormat="1">
      <c r="B122" s="25"/>
    </row>
    <row r="123" spans="2:2" s="4" customFormat="1">
      <c r="B123" s="25"/>
    </row>
    <row r="124" spans="2:2" s="4" customFormat="1">
      <c r="B124" s="25"/>
    </row>
    <row r="125" spans="2:2" s="4" customFormat="1">
      <c r="B125" s="25"/>
    </row>
    <row r="126" spans="2:2" s="4" customFormat="1">
      <c r="B126" s="25"/>
    </row>
    <row r="127" spans="2:2" s="4" customFormat="1">
      <c r="B127" s="25"/>
    </row>
    <row r="128" spans="2:2" s="4" customFormat="1">
      <c r="B128" s="25"/>
    </row>
    <row r="129" spans="2:2" s="4" customFormat="1">
      <c r="B129" s="25"/>
    </row>
    <row r="130" spans="2:2" s="4" customFormat="1">
      <c r="B130" s="25"/>
    </row>
    <row r="131" spans="2:2" s="4" customFormat="1">
      <c r="B131" s="25"/>
    </row>
    <row r="132" spans="2:2" s="4" customFormat="1">
      <c r="B132" s="25"/>
    </row>
    <row r="133" spans="2:2" s="4" customFormat="1">
      <c r="B133" s="25"/>
    </row>
    <row r="134" spans="2:2" s="4" customFormat="1">
      <c r="B134" s="25"/>
    </row>
    <row r="135" spans="2:2" s="4" customFormat="1">
      <c r="B135" s="25"/>
    </row>
    <row r="136" spans="2:2" s="4" customFormat="1">
      <c r="B136" s="25"/>
    </row>
    <row r="137" spans="2:2" s="4" customFormat="1">
      <c r="B137" s="25"/>
    </row>
    <row r="138" spans="2:2" s="4" customFormat="1">
      <c r="B138" s="25"/>
    </row>
    <row r="139" spans="2:2" s="4" customFormat="1">
      <c r="B139" s="25"/>
    </row>
    <row r="140" spans="2:2" s="4" customFormat="1">
      <c r="B140" s="25"/>
    </row>
    <row r="141" spans="2:2" s="4" customFormat="1">
      <c r="B141" s="25"/>
    </row>
    <row r="142" spans="2:2" s="4" customFormat="1">
      <c r="B142" s="25"/>
    </row>
    <row r="143" spans="2:2" s="4" customFormat="1">
      <c r="B143" s="25"/>
    </row>
    <row r="144" spans="2:2" s="4" customFormat="1">
      <c r="B144" s="25"/>
    </row>
    <row r="145" spans="2:2" s="4" customFormat="1">
      <c r="B145" s="25"/>
    </row>
    <row r="146" spans="2:2" s="4" customFormat="1">
      <c r="B146" s="25"/>
    </row>
    <row r="147" spans="2:2" s="4" customFormat="1">
      <c r="B147" s="25"/>
    </row>
    <row r="148" spans="2:2" s="4" customFormat="1">
      <c r="B148" s="25"/>
    </row>
    <row r="149" spans="2:2" s="4" customFormat="1">
      <c r="B149" s="25"/>
    </row>
    <row r="150" spans="2:2" s="4" customFormat="1">
      <c r="B150" s="25"/>
    </row>
    <row r="151" spans="2:2" s="4" customFormat="1">
      <c r="B151" s="25"/>
    </row>
    <row r="152" spans="2:2" s="4" customFormat="1">
      <c r="B152" s="25"/>
    </row>
    <row r="153" spans="2:2" s="4" customFormat="1">
      <c r="B153" s="25"/>
    </row>
    <row r="154" spans="2:2" s="4" customFormat="1">
      <c r="B154" s="25"/>
    </row>
    <row r="155" spans="2:2" s="4" customFormat="1">
      <c r="B155" s="25"/>
    </row>
    <row r="156" spans="2:2" s="4" customFormat="1">
      <c r="B156" s="25"/>
    </row>
    <row r="157" spans="2:2" s="4" customFormat="1">
      <c r="B157" s="25"/>
    </row>
    <row r="158" spans="2:2" s="4" customFormat="1">
      <c r="B158" s="25"/>
    </row>
    <row r="159" spans="2:2" s="4" customFormat="1">
      <c r="B159" s="25"/>
    </row>
    <row r="160" spans="2:2" s="4" customFormat="1">
      <c r="B160" s="25"/>
    </row>
    <row r="161" spans="2:2" s="4" customFormat="1">
      <c r="B161" s="25"/>
    </row>
    <row r="162" spans="2:2" s="4" customFormat="1">
      <c r="B162" s="25"/>
    </row>
    <row r="163" spans="2:2" s="4" customFormat="1">
      <c r="B163" s="25"/>
    </row>
    <row r="164" spans="2:2" s="4" customFormat="1">
      <c r="B164" s="25"/>
    </row>
    <row r="165" spans="2:2" s="4" customFormat="1">
      <c r="B165" s="25"/>
    </row>
    <row r="166" spans="2:2" s="4" customFormat="1">
      <c r="B166" s="25"/>
    </row>
    <row r="167" spans="2:2" s="4" customFormat="1">
      <c r="B167" s="25"/>
    </row>
    <row r="168" spans="2:2" s="4" customFormat="1">
      <c r="B168" s="25"/>
    </row>
    <row r="169" spans="2:2" s="4" customFormat="1">
      <c r="B169" s="25"/>
    </row>
    <row r="170" spans="2:2" s="4" customFormat="1">
      <c r="B170" s="25"/>
    </row>
    <row r="171" spans="2:2" s="4" customFormat="1">
      <c r="B171" s="25"/>
    </row>
    <row r="172" spans="2:2" s="4" customFormat="1">
      <c r="B172" s="25"/>
    </row>
    <row r="173" spans="2:2" s="4" customFormat="1">
      <c r="B173" s="25"/>
    </row>
    <row r="174" spans="2:2" s="4" customFormat="1">
      <c r="B174" s="25"/>
    </row>
    <row r="175" spans="2:2" s="4" customFormat="1">
      <c r="B175" s="25"/>
    </row>
    <row r="176" spans="2:2" s="4" customFormat="1">
      <c r="B176" s="25"/>
    </row>
    <row r="177" spans="2:2" s="4" customFormat="1">
      <c r="B177" s="25"/>
    </row>
    <row r="178" spans="2:2" s="4" customFormat="1">
      <c r="B178" s="25"/>
    </row>
    <row r="179" spans="2:2" s="4" customFormat="1">
      <c r="B179" s="25"/>
    </row>
    <row r="180" spans="2:2" s="4" customFormat="1">
      <c r="B180" s="25"/>
    </row>
    <row r="181" spans="2:2" s="4" customFormat="1">
      <c r="B181" s="25"/>
    </row>
    <row r="182" spans="2:2" s="4" customFormat="1">
      <c r="B182" s="25"/>
    </row>
    <row r="183" spans="2:2" s="4" customFormat="1">
      <c r="B183" s="25"/>
    </row>
    <row r="184" spans="2:2" s="4" customFormat="1">
      <c r="B184" s="25"/>
    </row>
    <row r="185" spans="2:2" s="4" customFormat="1">
      <c r="B185" s="25"/>
    </row>
    <row r="186" spans="2:2" s="4" customFormat="1">
      <c r="B186" s="25"/>
    </row>
    <row r="187" spans="2:2" s="4" customFormat="1">
      <c r="B187" s="25"/>
    </row>
    <row r="188" spans="2:2" s="4" customFormat="1">
      <c r="B188" s="25"/>
    </row>
    <row r="189" spans="2:2" s="4" customFormat="1">
      <c r="B189" s="25"/>
    </row>
    <row r="190" spans="2:2" s="4" customFormat="1">
      <c r="B190" s="25"/>
    </row>
    <row r="191" spans="2:2" s="4" customFormat="1">
      <c r="B191" s="25"/>
    </row>
    <row r="192" spans="2:2" s="4" customFormat="1">
      <c r="B192" s="25"/>
    </row>
    <row r="193" spans="2:2" s="4" customFormat="1">
      <c r="B193" s="25"/>
    </row>
    <row r="194" spans="2:2" s="4" customFormat="1">
      <c r="B194" s="25"/>
    </row>
    <row r="195" spans="2:2" s="4" customFormat="1">
      <c r="B195" s="25"/>
    </row>
  </sheetData>
  <mergeCells count="9">
    <mergeCell ref="C1:D1"/>
    <mergeCell ref="C2:D2"/>
    <mergeCell ref="C3:D3"/>
    <mergeCell ref="C4:D4"/>
    <mergeCell ref="C5:D5"/>
    <mergeCell ref="D11:D12"/>
    <mergeCell ref="B11:B12"/>
    <mergeCell ref="C11:C12"/>
    <mergeCell ref="B8:D8"/>
  </mergeCells>
  <pageMargins left="0.70866141732283472" right="0.31496062992125984" top="0.74803149606299213" bottom="0.35433070866141736" header="0.31496062992125984" footer="0.31496062992125984"/>
  <pageSetup paperSize="9" scale="6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 Доходы МО 2022</vt:lpstr>
      <vt:lpstr>'Прил1 Доходы МО 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2023-03-01T05:52:01Z</dcterms:modified>
</cp:coreProperties>
</file>