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7 Источники ВФД МО 24-26" sheetId="1" r:id="rId1"/>
  </sheets>
  <definedNames>
    <definedName name="_xlnm.Print_Area" localSheetId="0">'Прил7 Источники ВФД МО 24-26'!$A$1:$F$17</definedName>
  </definedNames>
  <calcPr calcId="125725"/>
</workbook>
</file>

<file path=xl/calcChain.xml><?xml version="1.0" encoding="utf-8"?>
<calcChain xmlns="http://schemas.openxmlformats.org/spreadsheetml/2006/main">
  <c r="F16" i="1"/>
  <c r="E16"/>
  <c r="D16"/>
  <c r="F17"/>
  <c r="E17"/>
  <c r="D17"/>
  <c r="F15" l="1"/>
  <c r="F14" s="1"/>
  <c r="E15"/>
  <c r="E14" s="1"/>
  <c r="D15"/>
  <c r="D14" s="1"/>
</calcChain>
</file>

<file path=xl/sharedStrings.xml><?xml version="1.0" encoding="utf-8"?>
<sst xmlns="http://schemas.openxmlformats.org/spreadsheetml/2006/main" count="21" uniqueCount="21">
  <si>
    <t>Код</t>
  </si>
  <si>
    <t>Наименование вида источника финансирования дефицита бюджета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</si>
  <si>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</si>
  <si>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</si>
  <si>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</si>
  <si>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</si>
  <si>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01 05 02 01 13 0000 510</t>
  </si>
  <si>
    <t>Увеличение прочих остатков денежных средств бюджетов городских поселений</t>
  </si>
  <si>
    <t>01 05 02 01 13 0000 610</t>
  </si>
  <si>
    <t>Уменьшение прочих остатков денежных средств бюджетов городских поселений</t>
  </si>
  <si>
    <t>тыс. рублей</t>
  </si>
  <si>
    <t>Плановый период</t>
  </si>
  <si>
    <t xml:space="preserve"> Совета муниципального</t>
  </si>
  <si>
    <t xml:space="preserve"> образования город Ртищево </t>
  </si>
  <si>
    <t xml:space="preserve"> Ртищевского муниципального района </t>
  </si>
  <si>
    <t>2024 год</t>
  </si>
  <si>
    <t xml:space="preserve"> Приложение № 7 к решению </t>
  </si>
  <si>
    <t>2025 год</t>
  </si>
  <si>
    <t xml:space="preserve"> от                               2023 года №</t>
  </si>
  <si>
    <t>Источники внутреннего финансирования дефицита бюджета муниципального образования город Ртищево на 2024 год и на плановый период 2025 и 2026 годов</t>
  </si>
  <si>
    <t>2026 год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</si>
</sst>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/>
    <xf numFmtId="0" fontId="3" fillId="0" borderId="0" xfId="0" applyFont="1" applyFill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65" fontId="2" fillId="0" borderId="0" xfId="1" applyNumberFormat="1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F17"/>
  <sheetViews>
    <sheetView tabSelected="1" view="pageBreakPreview" topLeftCell="A4" zoomScaleSheetLayoutView="100" workbookViewId="0">
      <selection activeCell="D16" sqref="D16:F17"/>
    </sheetView>
  </sheetViews>
  <sheetFormatPr defaultRowHeight="18.75"/>
  <cols>
    <col min="1" max="1" width="0.85546875" style="1" customWidth="1"/>
    <col min="2" max="2" width="29" style="1" customWidth="1"/>
    <col min="3" max="3" width="46.5703125" style="1" customWidth="1"/>
    <col min="4" max="4" width="16" style="1" customWidth="1"/>
    <col min="5" max="5" width="15.42578125" style="1" customWidth="1"/>
    <col min="6" max="6" width="17.7109375" style="1" customWidth="1"/>
    <col min="7" max="16384" width="9.140625" style="1"/>
  </cols>
  <sheetData>
    <row r="1" spans="2:6">
      <c r="D1" s="2" t="s">
        <v>16</v>
      </c>
    </row>
    <row r="2" spans="2:6">
      <c r="D2" s="2" t="s">
        <v>12</v>
      </c>
    </row>
    <row r="3" spans="2:6">
      <c r="D3" s="2" t="s">
        <v>13</v>
      </c>
    </row>
    <row r="4" spans="2:6">
      <c r="D4" s="2" t="s">
        <v>14</v>
      </c>
    </row>
    <row r="5" spans="2:6">
      <c r="D5" s="2" t="s">
        <v>18</v>
      </c>
    </row>
    <row r="6" spans="2:6">
      <c r="D6" s="2"/>
    </row>
    <row r="7" spans="2:6">
      <c r="D7" s="2"/>
    </row>
    <row r="8" spans="2:6" ht="50.25" customHeight="1">
      <c r="B8" s="15" t="s">
        <v>19</v>
      </c>
      <c r="C8" s="15"/>
      <c r="D8" s="15"/>
      <c r="E8" s="15"/>
      <c r="F8" s="15"/>
    </row>
    <row r="9" spans="2:6" ht="21.75" customHeight="1">
      <c r="B9" s="3"/>
      <c r="C9" s="4"/>
      <c r="D9" s="4"/>
      <c r="E9" s="5"/>
    </row>
    <row r="10" spans="2:6">
      <c r="F10" s="6" t="s">
        <v>10</v>
      </c>
    </row>
    <row r="11" spans="2:6">
      <c r="B11" s="14" t="s">
        <v>0</v>
      </c>
      <c r="C11" s="14" t="s">
        <v>1</v>
      </c>
      <c r="D11" s="13" t="s">
        <v>15</v>
      </c>
      <c r="E11" s="13" t="s">
        <v>11</v>
      </c>
      <c r="F11" s="13"/>
    </row>
    <row r="12" spans="2:6">
      <c r="B12" s="14"/>
      <c r="C12" s="14"/>
      <c r="D12" s="13"/>
      <c r="E12" s="12" t="s">
        <v>17</v>
      </c>
      <c r="F12" s="12" t="s">
        <v>20</v>
      </c>
    </row>
    <row r="13" spans="2:6">
      <c r="B13" s="7">
        <v>1</v>
      </c>
      <c r="C13" s="7">
        <v>2</v>
      </c>
      <c r="D13" s="8">
        <v>3</v>
      </c>
      <c r="E13" s="8">
        <v>4</v>
      </c>
      <c r="F13" s="8">
        <v>5</v>
      </c>
    </row>
    <row r="14" spans="2:6" ht="56.25">
      <c r="B14" s="11" t="s">
        <v>2</v>
      </c>
      <c r="C14" s="11" t="s">
        <v>3</v>
      </c>
      <c r="D14" s="9">
        <f>D15</f>
        <v>0</v>
      </c>
      <c r="E14" s="9">
        <f t="shared" ref="E14:F14" si="0">E15</f>
        <v>0</v>
      </c>
      <c r="F14" s="9">
        <f t="shared" si="0"/>
        <v>0</v>
      </c>
    </row>
    <row r="15" spans="2:6" ht="37.5">
      <c r="B15" s="11" t="s">
        <v>4</v>
      </c>
      <c r="C15" s="11" t="s">
        <v>5</v>
      </c>
      <c r="D15" s="10">
        <f>D16+D17</f>
        <v>0</v>
      </c>
      <c r="E15" s="10">
        <f t="shared" ref="E15:F15" si="1">E16+E17</f>
        <v>0</v>
      </c>
      <c r="F15" s="10">
        <f t="shared" si="1"/>
        <v>0</v>
      </c>
    </row>
    <row r="16" spans="2:6" ht="56.25">
      <c r="B16" s="16" t="s">
        <v>6</v>
      </c>
      <c r="C16" s="11" t="s">
        <v>7</v>
      </c>
      <c r="D16" s="17">
        <f>-(80069.2+7235+2320.2+2708.9+83.9)</f>
        <v>-92417.199999999983</v>
      </c>
      <c r="E16" s="9">
        <f>-(85658.1+7390.8+2457.8)</f>
        <v>-95506.700000000012</v>
      </c>
      <c r="F16" s="9">
        <f>-(91675.3+9967.4+2559.5)</f>
        <v>-104202.2</v>
      </c>
    </row>
    <row r="17" spans="2:6" ht="56.25">
      <c r="B17" s="16" t="s">
        <v>8</v>
      </c>
      <c r="C17" s="11" t="s">
        <v>9</v>
      </c>
      <c r="D17" s="17">
        <f>(80069.2+7235+2320.2+2708.9+83.9)</f>
        <v>92417.199999999983</v>
      </c>
      <c r="E17" s="9">
        <f>(85658.1+7390.8+2457.8)</f>
        <v>95506.700000000012</v>
      </c>
      <c r="F17" s="9">
        <f>(91675.3+9967.4+2559.5)</f>
        <v>104202.2</v>
      </c>
    </row>
  </sheetData>
  <mergeCells count="5">
    <mergeCell ref="D11:D12"/>
    <mergeCell ref="E11:F11"/>
    <mergeCell ref="B11:B12"/>
    <mergeCell ref="C11:C12"/>
    <mergeCell ref="B8:F8"/>
  </mergeCells>
  <pageMargins left="0.70866141732283472" right="0.31496062992125984" top="0.74803149606299213" bottom="0.35433070866141736" header="0.31496062992125984" footer="0.31496062992125984"/>
  <pageSetup paperSize="9" scale="7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Прил7 Источники ВФД МО 24-26</vt:lpstr>
      <vt:lpstr>'Прил7 Источники ВФД МО 24-26'!Область_печати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2023-10-31T19:15:12Z</dcterms:modified>
</cp:coreProperties>
</file>