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6 Субсидии ЮЛ и ИП РМР 2023" sheetId="4" r:id="rId1"/>
  </sheets>
  <definedNames>
    <definedName name="_xlnm.Print_Area" localSheetId="0">'Пр6 Субсидии ЮЛ и ИП РМР 2023'!$A$1:$G$59</definedName>
  </definedNames>
  <calcPr calcId="124519" iterate="1"/>
</workbook>
</file>

<file path=xl/calcChain.xml><?xml version="1.0" encoding="utf-8"?>
<calcChain xmlns="http://schemas.openxmlformats.org/spreadsheetml/2006/main">
  <c r="G54" i="4"/>
  <c r="G53" s="1"/>
  <c r="G45" l="1"/>
  <c r="G44" s="1"/>
  <c r="G57" l="1"/>
  <c r="G56" s="1"/>
  <c r="G141" l="1"/>
  <c r="G140" s="1"/>
  <c r="G139" s="1"/>
  <c r="G138" s="1"/>
  <c r="G136"/>
  <c r="G135" s="1"/>
  <c r="G133"/>
  <c r="G132" s="1"/>
  <c r="G129"/>
  <c r="G128" s="1"/>
  <c r="G127" s="1"/>
  <c r="G125"/>
  <c r="G124" s="1"/>
  <c r="G123" s="1"/>
  <c r="G121"/>
  <c r="G120" s="1"/>
  <c r="G118"/>
  <c r="G117" s="1"/>
  <c r="G114"/>
  <c r="G113" s="1"/>
  <c r="G111"/>
  <c r="G110" s="1"/>
  <c r="G107"/>
  <c r="G106" s="1"/>
  <c r="G104"/>
  <c r="G103" s="1"/>
  <c r="G99"/>
  <c r="G98" s="1"/>
  <c r="G97" s="1"/>
  <c r="G96" s="1"/>
  <c r="G95"/>
  <c r="G94" s="1"/>
  <c r="G93" s="1"/>
  <c r="G92" s="1"/>
  <c r="G90"/>
  <c r="G89" s="1"/>
  <c r="G88"/>
  <c r="G87" s="1"/>
  <c r="G86" s="1"/>
  <c r="G84"/>
  <c r="G83" s="1"/>
  <c r="G82"/>
  <c r="G81" s="1"/>
  <c r="G80" s="1"/>
  <c r="G78"/>
  <c r="G77" s="1"/>
  <c r="G75"/>
  <c r="G74" s="1"/>
  <c r="G102" l="1"/>
  <c r="G116"/>
  <c r="G109"/>
  <c r="G131"/>
  <c r="G73"/>
  <c r="G72" s="1"/>
  <c r="G101" l="1"/>
  <c r="G71" s="1"/>
  <c r="G70" s="1"/>
  <c r="G69" s="1"/>
  <c r="G143" l="1"/>
  <c r="G61"/>
  <c r="G151" s="1"/>
  <c r="G48" l="1"/>
  <c r="G47" s="1"/>
  <c r="G51" l="1"/>
  <c r="G50" s="1"/>
  <c r="G42"/>
  <c r="G41" s="1"/>
  <c r="G37"/>
  <c r="G36" s="1"/>
  <c r="G34"/>
  <c r="G33" s="1"/>
  <c r="G32"/>
  <c r="G31" s="1"/>
  <c r="G30" s="1"/>
  <c r="G29"/>
  <c r="G28" s="1"/>
  <c r="G27" s="1"/>
  <c r="G23"/>
  <c r="G22" s="1"/>
  <c r="G21"/>
  <c r="G20" s="1"/>
  <c r="G19" s="1"/>
  <c r="G17"/>
  <c r="G16" s="1"/>
  <c r="G40" l="1"/>
  <c r="G39" s="1"/>
  <c r="G26"/>
  <c r="G25" s="1"/>
  <c r="G15"/>
  <c r="G14" s="1"/>
  <c r="G13" s="1"/>
  <c r="G59" l="1"/>
  <c r="G150" s="1"/>
  <c r="G152" s="1"/>
  <c r="G60" l="1"/>
  <c r="G62" s="1"/>
</calcChain>
</file>

<file path=xl/sharedStrings.xml><?xml version="1.0" encoding="utf-8"?>
<sst xmlns="http://schemas.openxmlformats.org/spreadsheetml/2006/main" count="674" uniqueCount="134">
  <si>
    <t>Наименование</t>
  </si>
  <si>
    <t>Целевая статья</t>
  </si>
  <si>
    <t>Вид рас-ходов</t>
  </si>
  <si>
    <t>3</t>
  </si>
  <si>
    <t>4</t>
  </si>
  <si>
    <t>5</t>
  </si>
  <si>
    <t>6</t>
  </si>
  <si>
    <t>01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</si>
  <si>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</si>
  <si>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</si>
  <si>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</si>
  <si>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</si>
  <si>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</si>
  <si>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</si>
  <si>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</si>
  <si>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</si>
  <si>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</si>
  <si>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</si>
  <si>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</si>
  <si>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</si>
  <si>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</si>
  <si>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99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</si>
  <si>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</si>
  <si>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</si>
  <si>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</si>
  <si>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</si>
  <si>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</si>
  <si>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</si>
  <si>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</si>
  <si>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</si>
  <si>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Прочие непрограммные расходы органов исполнительной власти муниципального образования</t>
  </si>
  <si>
    <t>04</t>
  </si>
  <si>
    <t>05</t>
  </si>
  <si>
    <t>02</t>
  </si>
  <si>
    <t>Реализация основного мероприятия</t>
  </si>
  <si>
    <t>V0000</t>
  </si>
  <si>
    <t>07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</si>
  <si>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</si>
  <si>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</si>
  <si>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</si>
  <si>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</si>
  <si>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</si>
  <si>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</si>
  <si>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Нанесение пешеходной дорожной разметки на улично-дорожную сеть</t>
  </si>
  <si>
    <t>00К50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</si>
  <si>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</si>
  <si>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</si>
  <si>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</si>
  <si>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</si>
  <si>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</si>
  <si>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</si>
  <si>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</si>
  <si>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</si>
  <si>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08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</si>
  <si>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</si>
  <si>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</si>
  <si>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</si>
  <si>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</si>
  <si>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</si>
  <si>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</si>
  <si>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</si>
  <si>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</si>
  <si>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</si>
  <si>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 xml:space="preserve">Информационное обеспечение деятельности органов местного самоуправления </t>
  </si>
  <si>
    <t>08400</t>
  </si>
  <si>
    <t xml:space="preserve">Всего 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</si>
  <si>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</si>
  <si>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</si>
  <si>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 xml:space="preserve">Основное мероприятие "Организация дорожного движения" </t>
  </si>
  <si>
    <t>00Р70</t>
  </si>
  <si>
    <t>Разработка схемы организации дорожного движения (дислокация дорожных знаков и разметки улично - дорожной сети)</t>
  </si>
  <si>
    <t>тыс. рублей</t>
  </si>
  <si>
    <t xml:space="preserve"> Собрания депутатов Ртищевского </t>
  </si>
  <si>
    <t xml:space="preserve">  муниципального района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</si>
  <si>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</si>
  <si>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</si>
  <si>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</si>
  <si>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Основное мероприятие "Капитальный ремонт, ремонт и содержание автомобильных дорог общего пользования местного значения"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</si>
  <si>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</si>
  <si>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 xml:space="preserve">Реализация основного мероприятия за счет средств муниципального дорожного фонда </t>
  </si>
  <si>
    <t>Основное мероприятие "Изготовление сметной документации, технический контроль"</t>
  </si>
  <si>
    <t>Основное мероприятие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</si>
  <si>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</si>
  <si>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</si>
  <si>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D7900</t>
  </si>
  <si>
    <t>S7900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</si>
  <si>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</si>
  <si>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</si>
  <si>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</si>
  <si>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</si>
  <si>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</si>
  <si>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G0Д40</t>
  </si>
  <si>
    <t>Ремонт дорожного покрытия улиц в границах сельских населённых пунктов за счет средств муниципального дорожного фонда</t>
  </si>
  <si>
    <t>G0890</t>
  </si>
  <si>
    <t xml:space="preserve">Летнее содержание за счет средств муниципального дорожного фонда </t>
  </si>
  <si>
    <t>G0Д10</t>
  </si>
  <si>
    <t xml:space="preserve">Зимнее содержание за счет средств муниципального дорожного фонда </t>
  </si>
  <si>
    <t>G0Д20</t>
  </si>
  <si>
    <t xml:space="preserve">Изготовление сметной документации, технический контроль за счет средств муниципального дорожного фонда </t>
  </si>
  <si>
    <t>G0Д30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</si>
  <si>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</si>
  <si>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0Т010</t>
  </si>
  <si>
    <t>Муниципальная программа "Развитие малого и среднего предпринимательства в Ртищевском муниципальном районе"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</si>
  <si>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</si>
  <si>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</si>
  <si>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</si>
  <si>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</si>
  <si>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0Т030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</si>
  <si>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</si>
  <si>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083Ж0</t>
  </si>
  <si>
    <t>2022 год</t>
  </si>
  <si>
    <t>2023 год</t>
  </si>
  <si>
    <t>"Условные" расходы в соответствии со статьей 184.1 БК  РФ</t>
  </si>
  <si>
    <t>ВСЕГО РАСХОДОВ</t>
  </si>
  <si>
    <t>Всего "УСЛОВНЫХ" расходов</t>
  </si>
  <si>
    <t>Муниципальная программа  "Развитие транспортной системы в Ртищевском муниципальном районе"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</si>
  <si>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</si>
  <si>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Национальная экономика</t>
  </si>
  <si>
    <t>Дорожное хозяйство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</si>
  <si>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</si>
  <si>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Распределение "УСЛОВНЫХ"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в соответствии со статьей 184.1 БК РФ</t>
  </si>
  <si>
    <t>Распределение всех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с учётом "УСЛОВНЫХ"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</si>
  <si>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</si>
  <si>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 xml:space="preserve"> Приложение № 6 к решению</t>
  </si>
  <si>
    <t>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</si>
  <si>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Иной межбюджетный трансферт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</si>
  <si>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7999П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</si>
  <si>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</si>
  <si>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Формирование уставного фонда муниципального унитарного предприятия</t>
  </si>
  <si>
    <t>083У0</t>
  </si>
  <si>
    <t>Иные межбюджетные трансферты за счет средств, выделяемых из резервного фонда Правительства Саратовской области, на погашение денежных обязательств и обязательных платежей муниципальных предприятий, осуществляющих деятельность в сфере производства пара и горячей воды (тепловой энергии) котельными</t>
  </si>
  <si>
    <t>79921</t>
  </si>
  <si>
    <t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за 2023 год</t>
  </si>
  <si>
    <t>от 12 апреля 2024 года № 134-705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</si>
</sst>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,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3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shrinkToFi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shrinkToFi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 shrinkToFit="1"/>
    </xf>
    <xf numFmtId="165" fontId="3" fillId="0" borderId="0" xfId="4" applyNumberFormat="1" applyFont="1" applyFill="1" applyBorder="1" applyAlignment="1" applyProtection="1">
      <protection hidden="1"/>
    </xf>
    <xf numFmtId="165" fontId="3" fillId="0" borderId="0" xfId="5" applyNumberFormat="1" applyFont="1" applyFill="1" applyBorder="1" applyAlignment="1" applyProtection="1">
      <protection hidden="1"/>
    </xf>
    <xf numFmtId="165" fontId="3" fillId="0" borderId="0" xfId="6" applyNumberFormat="1" applyFont="1" applyFill="1" applyBorder="1" applyAlignment="1" applyProtection="1">
      <protection hidden="1"/>
    </xf>
    <xf numFmtId="165" fontId="3" fillId="0" borderId="0" xfId="7" applyNumberFormat="1" applyFont="1" applyFill="1" applyBorder="1" applyAlignment="1" applyProtection="1">
      <protection hidden="1"/>
    </xf>
    <xf numFmtId="165" fontId="3" fillId="0" borderId="0" xfId="8" applyNumberFormat="1" applyFont="1" applyFill="1" applyBorder="1" applyAlignment="1" applyProtection="1">
      <protection hidden="1"/>
    </xf>
    <xf numFmtId="165" fontId="3" fillId="0" borderId="0" xfId="9" applyNumberFormat="1" applyFont="1" applyFill="1" applyBorder="1" applyAlignment="1" applyProtection="1">
      <protection hidden="1"/>
    </xf>
    <xf numFmtId="165" fontId="3" fillId="0" borderId="0" xfId="10" applyNumberFormat="1" applyFont="1" applyFill="1" applyBorder="1" applyAlignment="1" applyProtection="1">
      <protection hidden="1"/>
    </xf>
    <xf numFmtId="165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shrinkToFit="1"/>
    </xf>
  </cellXfs>
  <cellStyles count="11">
    <cellStyle name="Обычный" xfId="0" builtinId="0"/>
    <cellStyle name="Обычный 10" xfId="10"/>
    <cellStyle name="Обычный 2" xfId="4"/>
    <cellStyle name="Обычный 2 2" xfId="1"/>
    <cellStyle name="Обычный 3" xfId="5"/>
    <cellStyle name="Обычный 4" xfId="3"/>
    <cellStyle name="Обычный 5" xfId="6"/>
    <cellStyle name="Обычный 6" xfId="7"/>
    <cellStyle name="Обычный 7" xfId="8"/>
    <cellStyle name="Обычный 8" xfId="9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tabSelected="1" view="pageBreakPreview" zoomScale="85" zoomScaleSheetLayoutView="85" workbookViewId="0">
      <selection activeCell="A6" sqref="A6"/>
    </sheetView>
  </sheetViews>
  <sheetFormatPr defaultRowHeight="18.75"/>
  <cols>
    <col min="1" max="1" width="96.28515625" style="5" customWidth="1"/>
    <col min="2" max="2" width="7.140625" style="11" customWidth="1"/>
    <col min="3" max="3" width="10.28515625" style="11" customWidth="1"/>
    <col min="4" max="4" width="10.140625" style="11" customWidth="1"/>
    <col min="5" max="5" width="10.85546875" style="11" customWidth="1"/>
    <col min="6" max="6" width="17.140625" style="11" customWidth="1"/>
    <col min="7" max="7" width="20.85546875" style="51" customWidth="1"/>
    <col min="8" max="8" width="32.5703125" style="5" customWidth="1"/>
    <col min="9" max="9" width="35.7109375" style="7" customWidth="1"/>
    <col min="10" max="16384" width="9.140625" style="5"/>
  </cols>
  <sheetData>
    <row r="1" spans="1:9" s="1" customFormat="1">
      <c r="B1" s="65" t="s">
        <v>123</v>
      </c>
      <c r="C1" s="65"/>
      <c r="D1" s="65"/>
      <c r="E1" s="65"/>
      <c r="F1" s="65"/>
      <c r="G1" s="65"/>
      <c r="I1" s="25"/>
    </row>
    <row r="2" spans="1:9" s="1" customFormat="1">
      <c r="B2" s="65" t="s">
        <v>72</v>
      </c>
      <c r="C2" s="65"/>
      <c r="D2" s="65"/>
      <c r="E2" s="65"/>
      <c r="F2" s="65"/>
      <c r="G2" s="65"/>
      <c r="I2" s="25"/>
    </row>
    <row r="3" spans="1:9" s="1" customFormat="1">
      <c r="B3" s="65" t="s">
        <v>73</v>
      </c>
      <c r="C3" s="65"/>
      <c r="D3" s="65"/>
      <c r="E3" s="65"/>
      <c r="F3" s="65"/>
      <c r="G3" s="65"/>
      <c r="I3" s="25"/>
    </row>
    <row r="4" spans="1:9" s="1" customFormat="1">
      <c r="B4" s="65" t="s">
        <v>133</v>
      </c>
      <c r="C4" s="65"/>
      <c r="D4" s="65"/>
      <c r="E4" s="65"/>
      <c r="F4" s="65"/>
      <c r="G4" s="65"/>
      <c r="I4" s="25"/>
    </row>
    <row r="5" spans="1:9" s="1" customFormat="1">
      <c r="B5" s="23"/>
      <c r="C5" s="23"/>
      <c r="D5" s="23"/>
      <c r="E5" s="23"/>
      <c r="F5" s="23"/>
      <c r="G5" s="38"/>
      <c r="I5" s="25"/>
    </row>
    <row r="6" spans="1:9" s="1" customFormat="1">
      <c r="B6" s="23"/>
      <c r="C6" s="23"/>
      <c r="D6" s="23"/>
      <c r="E6" s="23"/>
      <c r="F6" s="23"/>
      <c r="G6" s="38"/>
      <c r="I6" s="25"/>
    </row>
    <row r="7" spans="1:9" s="22" customFormat="1" ht="43.5" customHeight="1">
      <c r="A7" s="64" t="s">
        <v>132</v>
      </c>
      <c r="B7" s="64"/>
      <c r="C7" s="64"/>
      <c r="D7" s="64"/>
      <c r="E7" s="64"/>
      <c r="F7" s="64"/>
      <c r="G7" s="64"/>
      <c r="I7" s="2"/>
    </row>
    <row r="8" spans="1:9" s="22" customFormat="1">
      <c r="B8" s="2"/>
      <c r="C8" s="2"/>
      <c r="D8" s="2"/>
      <c r="E8" s="2"/>
      <c r="F8" s="2"/>
      <c r="G8" s="39"/>
      <c r="I8" s="2"/>
    </row>
    <row r="9" spans="1:9" s="22" customFormat="1">
      <c r="A9" s="23"/>
      <c r="B9" s="23"/>
      <c r="C9" s="23"/>
      <c r="D9" s="23"/>
      <c r="E9" s="23"/>
      <c r="F9" s="23"/>
      <c r="G9" s="38" t="s">
        <v>71</v>
      </c>
      <c r="I9" s="2"/>
    </row>
    <row r="10" spans="1:9" s="22" customFormat="1">
      <c r="A10" s="66" t="s">
        <v>0</v>
      </c>
      <c r="B10" s="62" t="s">
        <v>1</v>
      </c>
      <c r="C10" s="63"/>
      <c r="D10" s="63"/>
      <c r="E10" s="63"/>
      <c r="F10" s="62" t="s">
        <v>2</v>
      </c>
      <c r="G10" s="68" t="s">
        <v>111</v>
      </c>
      <c r="I10" s="2"/>
    </row>
    <row r="11" spans="1:9" s="22" customFormat="1" ht="16.5" customHeight="1">
      <c r="A11" s="67"/>
      <c r="B11" s="63"/>
      <c r="C11" s="63"/>
      <c r="D11" s="63"/>
      <c r="E11" s="63"/>
      <c r="F11" s="63"/>
      <c r="G11" s="68"/>
      <c r="I11" s="2"/>
    </row>
    <row r="12" spans="1:9" s="22" customFormat="1">
      <c r="A12" s="3">
        <v>1</v>
      </c>
      <c r="B12" s="62" t="s">
        <v>14</v>
      </c>
      <c r="C12" s="63"/>
      <c r="D12" s="63"/>
      <c r="E12" s="63"/>
      <c r="F12" s="21" t="s">
        <v>3</v>
      </c>
      <c r="G12" s="40" t="s">
        <v>4</v>
      </c>
      <c r="H12" s="4"/>
      <c r="I12" s="2"/>
    </row>
    <row r="13" spans="1:9" s="14" customFormat="1" ht="37.5">
      <c r="A13" s="5" t="s">
        <v>115</v>
      </c>
      <c r="B13" s="6" t="s">
        <v>37</v>
      </c>
      <c r="C13" s="6" t="s">
        <v>11</v>
      </c>
      <c r="D13" s="6" t="s">
        <v>12</v>
      </c>
      <c r="E13" s="6" t="s">
        <v>13</v>
      </c>
      <c r="F13" s="7"/>
      <c r="G13" s="41">
        <f>G14</f>
        <v>5564352.7599999998</v>
      </c>
      <c r="H13" s="8"/>
      <c r="I13" s="15"/>
    </row>
    <row r="14" spans="1:9" s="14" customFormat="1">
      <c r="A14" s="5" t="s">
        <v>74</v>
      </c>
      <c r="B14" s="7" t="s">
        <v>37</v>
      </c>
      <c r="C14" s="7" t="s">
        <v>4</v>
      </c>
      <c r="D14" s="7" t="s">
        <v>12</v>
      </c>
      <c r="E14" s="7" t="s">
        <v>13</v>
      </c>
      <c r="F14" s="12"/>
      <c r="G14" s="42">
        <f>G15</f>
        <v>5564352.7599999998</v>
      </c>
      <c r="H14" s="8"/>
      <c r="I14" s="15"/>
    </row>
    <row r="15" spans="1:9" s="14" customFormat="1" ht="56.25">
      <c r="A15" s="5" t="s">
        <v>75</v>
      </c>
      <c r="B15" s="7" t="s">
        <v>37</v>
      </c>
      <c r="C15" s="7" t="s">
        <v>4</v>
      </c>
      <c r="D15" s="7" t="s">
        <v>7</v>
      </c>
      <c r="E15" s="7" t="s">
        <v>13</v>
      </c>
      <c r="F15" s="12"/>
      <c r="G15" s="42">
        <f>G16+G19+G22</f>
        <v>5564352.7599999998</v>
      </c>
      <c r="H15" s="8"/>
      <c r="I15" s="15"/>
    </row>
    <row r="16" spans="1:9" s="14" customFormat="1" hidden="1">
      <c r="A16" s="5" t="s">
        <v>34</v>
      </c>
      <c r="B16" s="7" t="s">
        <v>37</v>
      </c>
      <c r="C16" s="7" t="s">
        <v>4</v>
      </c>
      <c r="D16" s="7" t="s">
        <v>7</v>
      </c>
      <c r="E16" s="7" t="s">
        <v>35</v>
      </c>
      <c r="F16" s="12"/>
      <c r="G16" s="42">
        <f>G17</f>
        <v>0</v>
      </c>
      <c r="H16" s="8"/>
      <c r="I16" s="15"/>
    </row>
    <row r="17" spans="1:9" s="14" customFormat="1" hidden="1">
      <c r="A17" s="13" t="s">
        <v>19</v>
      </c>
      <c r="B17" s="7" t="s">
        <v>37</v>
      </c>
      <c r="C17" s="7" t="s">
        <v>4</v>
      </c>
      <c r="D17" s="7" t="s">
        <v>7</v>
      </c>
      <c r="E17" s="7" t="s">
        <v>35</v>
      </c>
      <c r="F17" s="12" t="s">
        <v>20</v>
      </c>
      <c r="G17" s="42">
        <f>G18</f>
        <v>0</v>
      </c>
      <c r="H17" s="8"/>
      <c r="I17" s="15"/>
    </row>
    <row r="18" spans="1:9" s="14" customFormat="1" ht="37.5" hidden="1">
      <c r="A18" s="13" t="s">
        <v>58</v>
      </c>
      <c r="B18" s="7" t="s">
        <v>37</v>
      </c>
      <c r="C18" s="7" t="s">
        <v>4</v>
      </c>
      <c r="D18" s="7" t="s">
        <v>7</v>
      </c>
      <c r="E18" s="7" t="s">
        <v>35</v>
      </c>
      <c r="F18" s="12" t="s">
        <v>59</v>
      </c>
      <c r="G18" s="42">
        <v>0</v>
      </c>
      <c r="H18" s="8"/>
      <c r="I18" s="15"/>
    </row>
    <row r="19" spans="1:9" s="14" customFormat="1" ht="56.25" hidden="1">
      <c r="A19" s="14" t="s">
        <v>100</v>
      </c>
      <c r="B19" s="15" t="s">
        <v>37</v>
      </c>
      <c r="C19" s="15" t="s">
        <v>4</v>
      </c>
      <c r="D19" s="15" t="s">
        <v>7</v>
      </c>
      <c r="E19" s="15" t="s">
        <v>101</v>
      </c>
      <c r="F19" s="12"/>
      <c r="G19" s="42">
        <f>G20</f>
        <v>0</v>
      </c>
      <c r="H19" s="8"/>
      <c r="I19" s="15"/>
    </row>
    <row r="20" spans="1:9" s="14" customFormat="1" hidden="1">
      <c r="A20" s="13" t="s">
        <v>19</v>
      </c>
      <c r="B20" s="15" t="s">
        <v>37</v>
      </c>
      <c r="C20" s="15" t="s">
        <v>4</v>
      </c>
      <c r="D20" s="15" t="s">
        <v>7</v>
      </c>
      <c r="E20" s="15" t="s">
        <v>101</v>
      </c>
      <c r="F20" s="12" t="s">
        <v>20</v>
      </c>
      <c r="G20" s="42">
        <f>G21</f>
        <v>0</v>
      </c>
      <c r="H20" s="8"/>
      <c r="I20" s="15"/>
    </row>
    <row r="21" spans="1:9" s="14" customFormat="1" ht="37.5" hidden="1">
      <c r="A21" s="13" t="s">
        <v>58</v>
      </c>
      <c r="B21" s="15" t="s">
        <v>37</v>
      </c>
      <c r="C21" s="15" t="s">
        <v>4</v>
      </c>
      <c r="D21" s="15" t="s">
        <v>7</v>
      </c>
      <c r="E21" s="15" t="s">
        <v>101</v>
      </c>
      <c r="F21" s="12" t="s">
        <v>59</v>
      </c>
      <c r="G21" s="42">
        <f>700+500+175-1375</f>
        <v>0</v>
      </c>
      <c r="H21" s="8"/>
      <c r="I21" s="15"/>
    </row>
    <row r="22" spans="1:9" s="14" customFormat="1" ht="56.25">
      <c r="A22" s="14" t="s">
        <v>106</v>
      </c>
      <c r="B22" s="15" t="s">
        <v>37</v>
      </c>
      <c r="C22" s="15" t="s">
        <v>4</v>
      </c>
      <c r="D22" s="15" t="s">
        <v>7</v>
      </c>
      <c r="E22" s="15" t="s">
        <v>107</v>
      </c>
      <c r="F22" s="12"/>
      <c r="G22" s="42">
        <f>G23</f>
        <v>5564352.7599999998</v>
      </c>
      <c r="H22" s="8"/>
      <c r="I22" s="15"/>
    </row>
    <row r="23" spans="1:9" s="14" customFormat="1">
      <c r="A23" s="13" t="s">
        <v>19</v>
      </c>
      <c r="B23" s="15" t="s">
        <v>37</v>
      </c>
      <c r="C23" s="15" t="s">
        <v>4</v>
      </c>
      <c r="D23" s="15" t="s">
        <v>7</v>
      </c>
      <c r="E23" s="15" t="s">
        <v>107</v>
      </c>
      <c r="F23" s="12" t="s">
        <v>20</v>
      </c>
      <c r="G23" s="42">
        <f>G24</f>
        <v>5564352.7599999998</v>
      </c>
      <c r="H23" s="8"/>
      <c r="I23" s="15"/>
    </row>
    <row r="24" spans="1:9" s="14" customFormat="1" ht="65.25" customHeight="1">
      <c r="A24" s="13" t="s">
        <v>122</v>
      </c>
      <c r="B24" s="15" t="s">
        <v>37</v>
      </c>
      <c r="C24" s="15" t="s">
        <v>4</v>
      </c>
      <c r="D24" s="15" t="s">
        <v>7</v>
      </c>
      <c r="E24" s="15" t="s">
        <v>107</v>
      </c>
      <c r="F24" s="12" t="s">
        <v>59</v>
      </c>
      <c r="G24" s="43">
        <v>5564352.7599999998</v>
      </c>
      <c r="H24" s="26"/>
      <c r="I24" s="27"/>
    </row>
    <row r="25" spans="1:9" s="14" customFormat="1" ht="37.5" hidden="1">
      <c r="A25" s="5" t="s">
        <v>102</v>
      </c>
      <c r="B25" s="6" t="s">
        <v>54</v>
      </c>
      <c r="C25" s="6" t="s">
        <v>11</v>
      </c>
      <c r="D25" s="6" t="s">
        <v>12</v>
      </c>
      <c r="E25" s="6" t="s">
        <v>13</v>
      </c>
      <c r="F25" s="7"/>
      <c r="G25" s="41">
        <f>G26</f>
        <v>0</v>
      </c>
      <c r="H25" s="8"/>
      <c r="I25" s="15"/>
    </row>
    <row r="26" spans="1:9" s="14" customFormat="1" ht="37.5" hidden="1">
      <c r="A26" s="5" t="s">
        <v>55</v>
      </c>
      <c r="B26" s="6" t="s">
        <v>54</v>
      </c>
      <c r="C26" s="6" t="s">
        <v>11</v>
      </c>
      <c r="D26" s="6" t="s">
        <v>53</v>
      </c>
      <c r="E26" s="6" t="s">
        <v>13</v>
      </c>
      <c r="F26" s="7"/>
      <c r="G26" s="41">
        <f>G27+G30+G33+G36</f>
        <v>0</v>
      </c>
      <c r="H26" s="8"/>
      <c r="I26" s="15"/>
    </row>
    <row r="27" spans="1:9" s="14" customFormat="1" ht="37.5" hidden="1">
      <c r="A27" s="5" t="s">
        <v>56</v>
      </c>
      <c r="B27" s="6" t="s">
        <v>54</v>
      </c>
      <c r="C27" s="6" t="s">
        <v>11</v>
      </c>
      <c r="D27" s="6" t="s">
        <v>53</v>
      </c>
      <c r="E27" s="6" t="s">
        <v>57</v>
      </c>
      <c r="F27" s="7"/>
      <c r="G27" s="41">
        <f t="shared" ref="G27:G28" si="0">G28</f>
        <v>0</v>
      </c>
      <c r="H27" s="8"/>
      <c r="I27" s="15"/>
    </row>
    <row r="28" spans="1:9" s="14" customFormat="1" hidden="1">
      <c r="A28" s="5" t="s">
        <v>19</v>
      </c>
      <c r="B28" s="6" t="s">
        <v>54</v>
      </c>
      <c r="C28" s="6" t="s">
        <v>11</v>
      </c>
      <c r="D28" s="6" t="s">
        <v>53</v>
      </c>
      <c r="E28" s="6" t="s">
        <v>57</v>
      </c>
      <c r="F28" s="7" t="s">
        <v>20</v>
      </c>
      <c r="G28" s="41">
        <f t="shared" si="0"/>
        <v>0</v>
      </c>
      <c r="H28" s="8"/>
      <c r="I28" s="15"/>
    </row>
    <row r="29" spans="1:9" s="14" customFormat="1" ht="37.5" hidden="1">
      <c r="A29" s="5" t="s">
        <v>58</v>
      </c>
      <c r="B29" s="6" t="s">
        <v>54</v>
      </c>
      <c r="C29" s="6" t="s">
        <v>11</v>
      </c>
      <c r="D29" s="6" t="s">
        <v>53</v>
      </c>
      <c r="E29" s="6" t="s">
        <v>57</v>
      </c>
      <c r="F29" s="7" t="s">
        <v>59</v>
      </c>
      <c r="G29" s="41">
        <f>0</f>
        <v>0</v>
      </c>
      <c r="H29" s="8"/>
      <c r="I29" s="15"/>
    </row>
    <row r="30" spans="1:9" s="14" customFormat="1" ht="37.5" hidden="1">
      <c r="A30" s="5" t="s">
        <v>60</v>
      </c>
      <c r="B30" s="6" t="s">
        <v>54</v>
      </c>
      <c r="C30" s="6" t="s">
        <v>11</v>
      </c>
      <c r="D30" s="6" t="s">
        <v>53</v>
      </c>
      <c r="E30" s="6" t="s">
        <v>61</v>
      </c>
      <c r="F30" s="7"/>
      <c r="G30" s="41">
        <f t="shared" ref="G30:G31" si="1">G31</f>
        <v>0</v>
      </c>
      <c r="H30" s="8"/>
      <c r="I30" s="15"/>
    </row>
    <row r="31" spans="1:9" s="14" customFormat="1" hidden="1">
      <c r="A31" s="5" t="s">
        <v>19</v>
      </c>
      <c r="B31" s="6" t="s">
        <v>54</v>
      </c>
      <c r="C31" s="6" t="s">
        <v>11</v>
      </c>
      <c r="D31" s="6" t="s">
        <v>53</v>
      </c>
      <c r="E31" s="6" t="s">
        <v>61</v>
      </c>
      <c r="F31" s="7" t="s">
        <v>20</v>
      </c>
      <c r="G31" s="41">
        <f t="shared" si="1"/>
        <v>0</v>
      </c>
      <c r="H31" s="8"/>
      <c r="I31" s="15"/>
    </row>
    <row r="32" spans="1:9" s="14" customFormat="1" ht="37.5" hidden="1">
      <c r="A32" s="5" t="s">
        <v>58</v>
      </c>
      <c r="B32" s="6" t="s">
        <v>54</v>
      </c>
      <c r="C32" s="6" t="s">
        <v>11</v>
      </c>
      <c r="D32" s="6" t="s">
        <v>53</v>
      </c>
      <c r="E32" s="6" t="s">
        <v>61</v>
      </c>
      <c r="F32" s="7" t="s">
        <v>59</v>
      </c>
      <c r="G32" s="41">
        <f>0</f>
        <v>0</v>
      </c>
      <c r="H32" s="8"/>
      <c r="I32" s="15"/>
    </row>
    <row r="33" spans="1:9" s="14" customFormat="1" hidden="1">
      <c r="A33" s="5" t="s">
        <v>34</v>
      </c>
      <c r="B33" s="6" t="s">
        <v>54</v>
      </c>
      <c r="C33" s="6" t="s">
        <v>11</v>
      </c>
      <c r="D33" s="6" t="s">
        <v>53</v>
      </c>
      <c r="E33" s="6" t="s">
        <v>62</v>
      </c>
      <c r="F33" s="7"/>
      <c r="G33" s="41">
        <f t="shared" ref="G33:G34" si="2">G34</f>
        <v>0</v>
      </c>
      <c r="H33" s="8"/>
      <c r="I33" s="15"/>
    </row>
    <row r="34" spans="1:9" s="14" customFormat="1" hidden="1">
      <c r="A34" s="5" t="s">
        <v>19</v>
      </c>
      <c r="B34" s="6" t="s">
        <v>54</v>
      </c>
      <c r="C34" s="6" t="s">
        <v>11</v>
      </c>
      <c r="D34" s="6" t="s">
        <v>53</v>
      </c>
      <c r="E34" s="6" t="s">
        <v>62</v>
      </c>
      <c r="F34" s="7" t="s">
        <v>20</v>
      </c>
      <c r="G34" s="41">
        <f t="shared" si="2"/>
        <v>0</v>
      </c>
      <c r="H34" s="8"/>
      <c r="I34" s="15"/>
    </row>
    <row r="35" spans="1:9" s="14" customFormat="1" ht="37.5" hidden="1">
      <c r="A35" s="5" t="s">
        <v>58</v>
      </c>
      <c r="B35" s="6" t="s">
        <v>54</v>
      </c>
      <c r="C35" s="6" t="s">
        <v>11</v>
      </c>
      <c r="D35" s="6" t="s">
        <v>53</v>
      </c>
      <c r="E35" s="6" t="s">
        <v>62</v>
      </c>
      <c r="F35" s="7" t="s">
        <v>59</v>
      </c>
      <c r="G35" s="41">
        <v>0</v>
      </c>
      <c r="H35" s="8"/>
      <c r="I35" s="15"/>
    </row>
    <row r="36" spans="1:9" s="14" customFormat="1" hidden="1">
      <c r="A36" s="5" t="s">
        <v>34</v>
      </c>
      <c r="B36" s="12" t="s">
        <v>54</v>
      </c>
      <c r="C36" s="12" t="s">
        <v>11</v>
      </c>
      <c r="D36" s="12" t="s">
        <v>53</v>
      </c>
      <c r="E36" s="12" t="s">
        <v>35</v>
      </c>
      <c r="F36" s="12"/>
      <c r="G36" s="42">
        <f>G37</f>
        <v>0</v>
      </c>
      <c r="H36" s="8"/>
      <c r="I36" s="15"/>
    </row>
    <row r="37" spans="1:9" s="14" customFormat="1" hidden="1">
      <c r="A37" s="13" t="s">
        <v>19</v>
      </c>
      <c r="B37" s="12" t="s">
        <v>54</v>
      </c>
      <c r="C37" s="12" t="s">
        <v>11</v>
      </c>
      <c r="D37" s="12" t="s">
        <v>53</v>
      </c>
      <c r="E37" s="12" t="s">
        <v>35</v>
      </c>
      <c r="F37" s="12" t="s">
        <v>20</v>
      </c>
      <c r="G37" s="42">
        <f>G38</f>
        <v>0</v>
      </c>
      <c r="H37" s="8"/>
      <c r="I37" s="15"/>
    </row>
    <row r="38" spans="1:9" s="14" customFormat="1" ht="37.5" hidden="1">
      <c r="A38" s="13" t="s">
        <v>58</v>
      </c>
      <c r="B38" s="12" t="s">
        <v>54</v>
      </c>
      <c r="C38" s="12" t="s">
        <v>11</v>
      </c>
      <c r="D38" s="12" t="s">
        <v>53</v>
      </c>
      <c r="E38" s="12" t="s">
        <v>35</v>
      </c>
      <c r="F38" s="12" t="s">
        <v>59</v>
      </c>
      <c r="G38" s="42"/>
      <c r="H38" s="8"/>
      <c r="I38" s="15"/>
    </row>
    <row r="39" spans="1:9" s="14" customFormat="1">
      <c r="A39" s="5" t="s">
        <v>9</v>
      </c>
      <c r="B39" s="9" t="s">
        <v>10</v>
      </c>
      <c r="C39" s="9" t="s">
        <v>11</v>
      </c>
      <c r="D39" s="9" t="s">
        <v>12</v>
      </c>
      <c r="E39" s="9" t="s">
        <v>13</v>
      </c>
      <c r="F39" s="7"/>
      <c r="G39" s="41">
        <f>G40</f>
        <v>11608961.860000001</v>
      </c>
      <c r="H39" s="8"/>
      <c r="I39" s="15"/>
    </row>
    <row r="40" spans="1:9" s="14" customFormat="1" ht="37.5">
      <c r="A40" s="5" t="s">
        <v>30</v>
      </c>
      <c r="B40" s="6" t="s">
        <v>10</v>
      </c>
      <c r="C40" s="6">
        <v>4</v>
      </c>
      <c r="D40" s="6" t="s">
        <v>12</v>
      </c>
      <c r="E40" s="6" t="s">
        <v>13</v>
      </c>
      <c r="F40" s="7"/>
      <c r="G40" s="41">
        <f>G41+G44+G47+G50+G53+G56</f>
        <v>11608961.860000001</v>
      </c>
      <c r="H40" s="8"/>
      <c r="I40" s="15"/>
    </row>
    <row r="41" spans="1:9" s="14" customFormat="1" ht="56.25">
      <c r="A41" s="14" t="s">
        <v>108</v>
      </c>
      <c r="B41" s="15">
        <v>91</v>
      </c>
      <c r="C41" s="15" t="s">
        <v>4</v>
      </c>
      <c r="D41" s="15" t="s">
        <v>12</v>
      </c>
      <c r="E41" s="15" t="s">
        <v>109</v>
      </c>
      <c r="F41" s="7"/>
      <c r="G41" s="41">
        <f t="shared" ref="G41:G42" si="3">G42</f>
        <v>2177936.4700000002</v>
      </c>
      <c r="H41" s="8"/>
      <c r="I41" s="15"/>
    </row>
    <row r="42" spans="1:9" s="14" customFormat="1">
      <c r="A42" s="14" t="s">
        <v>19</v>
      </c>
      <c r="B42" s="15">
        <v>91</v>
      </c>
      <c r="C42" s="15" t="s">
        <v>4</v>
      </c>
      <c r="D42" s="15" t="s">
        <v>12</v>
      </c>
      <c r="E42" s="15" t="s">
        <v>109</v>
      </c>
      <c r="F42" s="16" t="s">
        <v>20</v>
      </c>
      <c r="G42" s="41">
        <f t="shared" si="3"/>
        <v>2177936.4700000002</v>
      </c>
      <c r="H42" s="8"/>
      <c r="I42" s="15"/>
    </row>
    <row r="43" spans="1:9" s="20" customFormat="1" ht="55.5" customHeight="1">
      <c r="A43" s="14" t="s">
        <v>58</v>
      </c>
      <c r="B43" s="15">
        <v>91</v>
      </c>
      <c r="C43" s="15" t="s">
        <v>4</v>
      </c>
      <c r="D43" s="15" t="s">
        <v>12</v>
      </c>
      <c r="E43" s="15" t="s">
        <v>109</v>
      </c>
      <c r="F43" s="16" t="s">
        <v>59</v>
      </c>
      <c r="G43" s="44">
        <v>2177936.4700000002</v>
      </c>
      <c r="H43" s="28"/>
      <c r="I43" s="19"/>
    </row>
    <row r="44" spans="1:9" s="14" customFormat="1" ht="38.25" customHeight="1">
      <c r="A44" s="14" t="s">
        <v>128</v>
      </c>
      <c r="B44" s="15">
        <v>91</v>
      </c>
      <c r="C44" s="15" t="s">
        <v>4</v>
      </c>
      <c r="D44" s="15" t="s">
        <v>12</v>
      </c>
      <c r="E44" s="15" t="s">
        <v>129</v>
      </c>
      <c r="F44" s="7"/>
      <c r="G44" s="41">
        <f t="shared" ref="G44:G45" si="4">G45</f>
        <v>4000000</v>
      </c>
      <c r="H44" s="26"/>
      <c r="I44" s="15"/>
    </row>
    <row r="45" spans="1:9" s="14" customFormat="1" ht="27" customHeight="1">
      <c r="A45" s="14" t="s">
        <v>19</v>
      </c>
      <c r="B45" s="15">
        <v>91</v>
      </c>
      <c r="C45" s="15" t="s">
        <v>4</v>
      </c>
      <c r="D45" s="15" t="s">
        <v>12</v>
      </c>
      <c r="E45" s="15" t="s">
        <v>129</v>
      </c>
      <c r="F45" s="16" t="s">
        <v>20</v>
      </c>
      <c r="G45" s="41">
        <f t="shared" si="4"/>
        <v>4000000</v>
      </c>
      <c r="H45" s="26"/>
      <c r="I45" s="15"/>
    </row>
    <row r="46" spans="1:9" s="14" customFormat="1" ht="54.75" customHeight="1">
      <c r="A46" s="13" t="s">
        <v>122</v>
      </c>
      <c r="B46" s="15">
        <v>91</v>
      </c>
      <c r="C46" s="15" t="s">
        <v>4</v>
      </c>
      <c r="D46" s="15" t="s">
        <v>12</v>
      </c>
      <c r="E46" s="15" t="s">
        <v>129</v>
      </c>
      <c r="F46" s="16" t="s">
        <v>59</v>
      </c>
      <c r="G46" s="45">
        <v>4000000</v>
      </c>
      <c r="H46" s="26"/>
      <c r="I46" s="15"/>
    </row>
    <row r="47" spans="1:9" s="14" customFormat="1" ht="37.5">
      <c r="A47" s="5" t="s">
        <v>63</v>
      </c>
      <c r="B47" s="9" t="s">
        <v>10</v>
      </c>
      <c r="C47" s="9" t="s">
        <v>4</v>
      </c>
      <c r="D47" s="9" t="s">
        <v>12</v>
      </c>
      <c r="E47" s="9" t="s">
        <v>64</v>
      </c>
      <c r="F47" s="7"/>
      <c r="G47" s="41">
        <f>G48</f>
        <v>387035.82</v>
      </c>
      <c r="H47" s="8"/>
      <c r="I47" s="15"/>
    </row>
    <row r="48" spans="1:9" s="14" customFormat="1">
      <c r="A48" s="5" t="s">
        <v>19</v>
      </c>
      <c r="B48" s="9" t="s">
        <v>10</v>
      </c>
      <c r="C48" s="9" t="s">
        <v>4</v>
      </c>
      <c r="D48" s="9" t="s">
        <v>12</v>
      </c>
      <c r="E48" s="9" t="s">
        <v>64</v>
      </c>
      <c r="F48" s="7" t="s">
        <v>20</v>
      </c>
      <c r="G48" s="42">
        <f>G49</f>
        <v>387035.82</v>
      </c>
      <c r="H48" s="8"/>
      <c r="I48" s="15"/>
    </row>
    <row r="49" spans="1:9" s="14" customFormat="1" ht="56.25">
      <c r="A49" s="13" t="s">
        <v>122</v>
      </c>
      <c r="B49" s="9" t="s">
        <v>10</v>
      </c>
      <c r="C49" s="9" t="s">
        <v>4</v>
      </c>
      <c r="D49" s="9" t="s">
        <v>12</v>
      </c>
      <c r="E49" s="9" t="s">
        <v>64</v>
      </c>
      <c r="F49" s="7" t="s">
        <v>59</v>
      </c>
      <c r="G49" s="46">
        <v>387035.82</v>
      </c>
      <c r="H49" s="8"/>
      <c r="I49" s="15"/>
    </row>
    <row r="50" spans="1:9" s="14" customFormat="1" ht="75">
      <c r="A50" s="13" t="s">
        <v>124</v>
      </c>
      <c r="B50" s="17" t="s">
        <v>10</v>
      </c>
      <c r="C50" s="17" t="s">
        <v>4</v>
      </c>
      <c r="D50" s="17" t="s">
        <v>12</v>
      </c>
      <c r="E50" s="12">
        <v>78600</v>
      </c>
      <c r="F50" s="12"/>
      <c r="G50" s="42">
        <f t="shared" ref="G50:G51" si="5">G51</f>
        <v>746600</v>
      </c>
      <c r="H50" s="8"/>
      <c r="I50" s="15"/>
    </row>
    <row r="51" spans="1:9" s="14" customFormat="1">
      <c r="A51" s="13" t="s">
        <v>19</v>
      </c>
      <c r="B51" s="17" t="s">
        <v>10</v>
      </c>
      <c r="C51" s="17" t="s">
        <v>4</v>
      </c>
      <c r="D51" s="17" t="s">
        <v>12</v>
      </c>
      <c r="E51" s="12">
        <v>78600</v>
      </c>
      <c r="F51" s="12" t="s">
        <v>20</v>
      </c>
      <c r="G51" s="42">
        <f t="shared" si="5"/>
        <v>746600</v>
      </c>
      <c r="H51" s="8"/>
      <c r="I51" s="15"/>
    </row>
    <row r="52" spans="1:9" s="20" customFormat="1" ht="56.25">
      <c r="A52" s="13" t="s">
        <v>122</v>
      </c>
      <c r="B52" s="17" t="s">
        <v>10</v>
      </c>
      <c r="C52" s="17" t="s">
        <v>4</v>
      </c>
      <c r="D52" s="17" t="s">
        <v>12</v>
      </c>
      <c r="E52" s="12">
        <v>78600</v>
      </c>
      <c r="F52" s="12" t="s">
        <v>59</v>
      </c>
      <c r="G52" s="47">
        <v>746600</v>
      </c>
      <c r="H52" s="18"/>
      <c r="I52" s="19"/>
    </row>
    <row r="53" spans="1:9" s="20" customFormat="1" ht="93.75">
      <c r="A53" s="14" t="s">
        <v>130</v>
      </c>
      <c r="B53" s="15">
        <v>91</v>
      </c>
      <c r="C53" s="15" t="s">
        <v>4</v>
      </c>
      <c r="D53" s="15" t="s">
        <v>12</v>
      </c>
      <c r="E53" s="15" t="s">
        <v>131</v>
      </c>
      <c r="F53" s="7"/>
      <c r="G53" s="41">
        <f t="shared" ref="G53:G54" si="6">G54</f>
        <v>4197389.57</v>
      </c>
      <c r="H53" s="18"/>
      <c r="I53" s="19"/>
    </row>
    <row r="54" spans="1:9" s="20" customFormat="1">
      <c r="A54" s="14" t="s">
        <v>19</v>
      </c>
      <c r="B54" s="15">
        <v>91</v>
      </c>
      <c r="C54" s="15" t="s">
        <v>4</v>
      </c>
      <c r="D54" s="15" t="s">
        <v>12</v>
      </c>
      <c r="E54" s="15" t="s">
        <v>131</v>
      </c>
      <c r="F54" s="16" t="s">
        <v>20</v>
      </c>
      <c r="G54" s="41">
        <f t="shared" si="6"/>
        <v>4197389.57</v>
      </c>
      <c r="H54" s="18"/>
      <c r="I54" s="19"/>
    </row>
    <row r="55" spans="1:9" s="20" customFormat="1" ht="37.5">
      <c r="A55" s="14" t="s">
        <v>58</v>
      </c>
      <c r="B55" s="15">
        <v>91</v>
      </c>
      <c r="C55" s="15" t="s">
        <v>4</v>
      </c>
      <c r="D55" s="15" t="s">
        <v>12</v>
      </c>
      <c r="E55" s="15" t="s">
        <v>131</v>
      </c>
      <c r="F55" s="16" t="s">
        <v>59</v>
      </c>
      <c r="G55" s="48">
        <v>4197389.57</v>
      </c>
      <c r="H55" s="18"/>
      <c r="I55" s="19"/>
    </row>
    <row r="56" spans="1:9" s="20" customFormat="1" ht="75">
      <c r="A56" s="14" t="s">
        <v>125</v>
      </c>
      <c r="B56" s="15">
        <v>91</v>
      </c>
      <c r="C56" s="15">
        <v>4</v>
      </c>
      <c r="D56" s="15" t="s">
        <v>12</v>
      </c>
      <c r="E56" s="15" t="s">
        <v>126</v>
      </c>
      <c r="F56" s="12"/>
      <c r="G56" s="42">
        <f t="shared" ref="G56:G57" si="7">G57</f>
        <v>100000</v>
      </c>
      <c r="H56" s="18"/>
      <c r="I56" s="19"/>
    </row>
    <row r="57" spans="1:9" s="20" customFormat="1">
      <c r="A57" s="13" t="s">
        <v>19</v>
      </c>
      <c r="B57" s="15">
        <v>91</v>
      </c>
      <c r="C57" s="15">
        <v>4</v>
      </c>
      <c r="D57" s="15" t="s">
        <v>12</v>
      </c>
      <c r="E57" s="15" t="s">
        <v>126</v>
      </c>
      <c r="F57" s="12" t="s">
        <v>20</v>
      </c>
      <c r="G57" s="42">
        <f t="shared" si="7"/>
        <v>100000</v>
      </c>
      <c r="H57" s="18"/>
      <c r="I57" s="19"/>
    </row>
    <row r="58" spans="1:9" s="20" customFormat="1" ht="56.25">
      <c r="A58" s="13" t="s">
        <v>127</v>
      </c>
      <c r="B58" s="15">
        <v>91</v>
      </c>
      <c r="C58" s="15">
        <v>4</v>
      </c>
      <c r="D58" s="15" t="s">
        <v>12</v>
      </c>
      <c r="E58" s="15" t="s">
        <v>126</v>
      </c>
      <c r="F58" s="12" t="s">
        <v>59</v>
      </c>
      <c r="G58" s="49">
        <v>100000</v>
      </c>
      <c r="H58" s="18"/>
      <c r="I58" s="19"/>
    </row>
    <row r="59" spans="1:9" s="29" customFormat="1">
      <c r="A59" s="24" t="s">
        <v>65</v>
      </c>
      <c r="B59" s="25"/>
      <c r="C59" s="25"/>
      <c r="D59" s="25"/>
      <c r="E59" s="25"/>
      <c r="F59" s="25"/>
      <c r="G59" s="50">
        <f>G13+G25+G39</f>
        <v>17173314.620000001</v>
      </c>
      <c r="H59" s="10"/>
      <c r="I59" s="23"/>
    </row>
    <row r="60" spans="1:9">
      <c r="A60" s="13" t="s">
        <v>103</v>
      </c>
      <c r="G60" s="51">
        <f>G59</f>
        <v>17173314.620000001</v>
      </c>
    </row>
    <row r="61" spans="1:9">
      <c r="A61" s="13" t="s">
        <v>112</v>
      </c>
      <c r="G61" s="52">
        <f>G69</f>
        <v>0</v>
      </c>
    </row>
    <row r="62" spans="1:9">
      <c r="A62" s="5" t="s">
        <v>113</v>
      </c>
      <c r="G62" s="52">
        <f>G60+G61</f>
        <v>17173314.620000001</v>
      </c>
    </row>
    <row r="63" spans="1:9">
      <c r="G63" s="52"/>
    </row>
    <row r="64" spans="1:9" ht="99" customHeight="1">
      <c r="A64" s="56" t="s">
        <v>120</v>
      </c>
      <c r="B64" s="56"/>
      <c r="C64" s="56"/>
      <c r="D64" s="56"/>
      <c r="E64" s="56"/>
      <c r="F64" s="56"/>
      <c r="G64" s="56"/>
    </row>
    <row r="66" spans="1:7">
      <c r="A66" s="57" t="s">
        <v>0</v>
      </c>
      <c r="B66" s="59" t="s">
        <v>1</v>
      </c>
      <c r="C66" s="60"/>
      <c r="D66" s="60"/>
      <c r="E66" s="60"/>
      <c r="F66" s="59" t="s">
        <v>2</v>
      </c>
      <c r="G66" s="61" t="s">
        <v>110</v>
      </c>
    </row>
    <row r="67" spans="1:7">
      <c r="A67" s="58"/>
      <c r="B67" s="60"/>
      <c r="C67" s="60"/>
      <c r="D67" s="60"/>
      <c r="E67" s="60"/>
      <c r="F67" s="60"/>
      <c r="G67" s="61"/>
    </row>
    <row r="68" spans="1:7">
      <c r="A68" s="30">
        <v>1</v>
      </c>
      <c r="B68" s="54" t="s">
        <v>4</v>
      </c>
      <c r="C68" s="55"/>
      <c r="D68" s="55"/>
      <c r="E68" s="55"/>
      <c r="F68" s="11" t="s">
        <v>5</v>
      </c>
      <c r="G68" s="51" t="s">
        <v>6</v>
      </c>
    </row>
    <row r="69" spans="1:7">
      <c r="A69" s="31" t="s">
        <v>117</v>
      </c>
      <c r="B69" s="7"/>
      <c r="C69" s="7"/>
      <c r="D69" s="7"/>
      <c r="E69" s="7"/>
      <c r="F69" s="7"/>
      <c r="G69" s="41">
        <f>G70</f>
        <v>0</v>
      </c>
    </row>
    <row r="70" spans="1:7">
      <c r="A70" s="32" t="s">
        <v>118</v>
      </c>
      <c r="B70" s="33"/>
      <c r="C70" s="33"/>
      <c r="D70" s="33"/>
      <c r="E70" s="33"/>
      <c r="F70" s="33"/>
      <c r="G70" s="53">
        <f>G71+G138</f>
        <v>0</v>
      </c>
    </row>
    <row r="71" spans="1:7" ht="37.5">
      <c r="A71" s="32" t="s">
        <v>45</v>
      </c>
      <c r="B71" s="33" t="s">
        <v>37</v>
      </c>
      <c r="C71" s="33" t="s">
        <v>11</v>
      </c>
      <c r="D71" s="33" t="s">
        <v>12</v>
      </c>
      <c r="E71" s="33" t="s">
        <v>13</v>
      </c>
      <c r="F71" s="33"/>
      <c r="G71" s="53">
        <f>G72+G96+G101</f>
        <v>0</v>
      </c>
    </row>
    <row r="72" spans="1:7" ht="56.25">
      <c r="A72" s="32" t="s">
        <v>38</v>
      </c>
      <c r="B72" s="33" t="s">
        <v>37</v>
      </c>
      <c r="C72" s="33" t="s">
        <v>24</v>
      </c>
      <c r="D72" s="33" t="s">
        <v>12</v>
      </c>
      <c r="E72" s="33" t="s">
        <v>13</v>
      </c>
      <c r="F72" s="33"/>
      <c r="G72" s="53">
        <f>G73+G92</f>
        <v>0</v>
      </c>
    </row>
    <row r="73" spans="1:7" ht="37.5">
      <c r="A73" s="32" t="s">
        <v>39</v>
      </c>
      <c r="B73" s="33" t="s">
        <v>37</v>
      </c>
      <c r="C73" s="33" t="s">
        <v>24</v>
      </c>
      <c r="D73" s="33" t="s">
        <v>7</v>
      </c>
      <c r="E73" s="33" t="s">
        <v>13</v>
      </c>
      <c r="F73" s="33"/>
      <c r="G73" s="53">
        <f>G74+G77+G80+G83+G86+G89</f>
        <v>0</v>
      </c>
    </row>
    <row r="74" spans="1:7">
      <c r="A74" s="32" t="s">
        <v>34</v>
      </c>
      <c r="B74" s="33" t="s">
        <v>37</v>
      </c>
      <c r="C74" s="33" t="s">
        <v>24</v>
      </c>
      <c r="D74" s="33" t="s">
        <v>7</v>
      </c>
      <c r="E74" s="33" t="s">
        <v>35</v>
      </c>
      <c r="F74" s="33"/>
      <c r="G74" s="53">
        <f>G75</f>
        <v>0</v>
      </c>
    </row>
    <row r="75" spans="1:7" ht="37.5">
      <c r="A75" s="32" t="s">
        <v>15</v>
      </c>
      <c r="B75" s="33" t="s">
        <v>37</v>
      </c>
      <c r="C75" s="33" t="s">
        <v>24</v>
      </c>
      <c r="D75" s="33" t="s">
        <v>7</v>
      </c>
      <c r="E75" s="33" t="s">
        <v>35</v>
      </c>
      <c r="F75" s="33" t="s">
        <v>16</v>
      </c>
      <c r="G75" s="53">
        <f>G76</f>
        <v>0</v>
      </c>
    </row>
    <row r="76" spans="1:7" ht="37.5">
      <c r="A76" s="32" t="s">
        <v>17</v>
      </c>
      <c r="B76" s="33" t="s">
        <v>37</v>
      </c>
      <c r="C76" s="33" t="s">
        <v>24</v>
      </c>
      <c r="D76" s="33" t="s">
        <v>7</v>
      </c>
      <c r="E76" s="33" t="s">
        <v>35</v>
      </c>
      <c r="F76" s="33" t="s">
        <v>18</v>
      </c>
      <c r="G76" s="53"/>
    </row>
    <row r="77" spans="1:7" ht="37.5">
      <c r="A77" s="32" t="s">
        <v>40</v>
      </c>
      <c r="B77" s="33" t="s">
        <v>37</v>
      </c>
      <c r="C77" s="33" t="s">
        <v>24</v>
      </c>
      <c r="D77" s="33" t="s">
        <v>7</v>
      </c>
      <c r="E77" s="33" t="s">
        <v>41</v>
      </c>
      <c r="F77" s="33"/>
      <c r="G77" s="53">
        <f>G78</f>
        <v>0</v>
      </c>
    </row>
    <row r="78" spans="1:7" ht="37.5">
      <c r="A78" s="32" t="s">
        <v>15</v>
      </c>
      <c r="B78" s="33" t="s">
        <v>37</v>
      </c>
      <c r="C78" s="33" t="s">
        <v>24</v>
      </c>
      <c r="D78" s="33" t="s">
        <v>7</v>
      </c>
      <c r="E78" s="33" t="s">
        <v>41</v>
      </c>
      <c r="F78" s="33" t="s">
        <v>16</v>
      </c>
      <c r="G78" s="53">
        <f>G79</f>
        <v>0</v>
      </c>
    </row>
    <row r="79" spans="1:7" ht="37.5">
      <c r="A79" s="32" t="s">
        <v>17</v>
      </c>
      <c r="B79" s="33" t="s">
        <v>37</v>
      </c>
      <c r="C79" s="33" t="s">
        <v>24</v>
      </c>
      <c r="D79" s="33" t="s">
        <v>7</v>
      </c>
      <c r="E79" s="33" t="s">
        <v>41</v>
      </c>
      <c r="F79" s="33" t="s">
        <v>18</v>
      </c>
      <c r="G79" s="53"/>
    </row>
    <row r="80" spans="1:7" ht="75">
      <c r="A80" s="32" t="s">
        <v>119</v>
      </c>
      <c r="B80" s="33" t="s">
        <v>37</v>
      </c>
      <c r="C80" s="33" t="s">
        <v>24</v>
      </c>
      <c r="D80" s="33" t="s">
        <v>7</v>
      </c>
      <c r="E80" s="33" t="s">
        <v>42</v>
      </c>
      <c r="F80" s="33"/>
      <c r="G80" s="53">
        <f>G81</f>
        <v>0</v>
      </c>
    </row>
    <row r="81" spans="1:7" ht="37.5">
      <c r="A81" s="32" t="s">
        <v>15</v>
      </c>
      <c r="B81" s="33" t="s">
        <v>37</v>
      </c>
      <c r="C81" s="33" t="s">
        <v>24</v>
      </c>
      <c r="D81" s="33" t="s">
        <v>7</v>
      </c>
      <c r="E81" s="33" t="s">
        <v>42</v>
      </c>
      <c r="F81" s="33" t="s">
        <v>16</v>
      </c>
      <c r="G81" s="53">
        <f>G82</f>
        <v>0</v>
      </c>
    </row>
    <row r="82" spans="1:7" ht="37.5">
      <c r="A82" s="32" t="s">
        <v>17</v>
      </c>
      <c r="B82" s="33" t="s">
        <v>37</v>
      </c>
      <c r="C82" s="33" t="s">
        <v>24</v>
      </c>
      <c r="D82" s="33" t="s">
        <v>7</v>
      </c>
      <c r="E82" s="33" t="s">
        <v>42</v>
      </c>
      <c r="F82" s="33" t="s">
        <v>18</v>
      </c>
      <c r="G82" s="53">
        <f>0</f>
        <v>0</v>
      </c>
    </row>
    <row r="83" spans="1:7" ht="93.75">
      <c r="A83" s="34" t="s">
        <v>86</v>
      </c>
      <c r="B83" s="33" t="s">
        <v>37</v>
      </c>
      <c r="C83" s="33" t="s">
        <v>24</v>
      </c>
      <c r="D83" s="33" t="s">
        <v>7</v>
      </c>
      <c r="E83" s="15" t="s">
        <v>87</v>
      </c>
      <c r="F83" s="33"/>
      <c r="G83" s="53">
        <f>G84</f>
        <v>0</v>
      </c>
    </row>
    <row r="84" spans="1:7" ht="37.5">
      <c r="A84" s="32" t="s">
        <v>15</v>
      </c>
      <c r="B84" s="33" t="s">
        <v>37</v>
      </c>
      <c r="C84" s="33" t="s">
        <v>24</v>
      </c>
      <c r="D84" s="33" t="s">
        <v>7</v>
      </c>
      <c r="E84" s="15" t="s">
        <v>87</v>
      </c>
      <c r="F84" s="33" t="s">
        <v>16</v>
      </c>
      <c r="G84" s="53">
        <f>G85</f>
        <v>0</v>
      </c>
    </row>
    <row r="85" spans="1:7" ht="37.5">
      <c r="A85" s="32" t="s">
        <v>17</v>
      </c>
      <c r="B85" s="33" t="s">
        <v>37</v>
      </c>
      <c r="C85" s="33" t="s">
        <v>24</v>
      </c>
      <c r="D85" s="33" t="s">
        <v>7</v>
      </c>
      <c r="E85" s="15" t="s">
        <v>87</v>
      </c>
      <c r="F85" s="33" t="s">
        <v>18</v>
      </c>
      <c r="G85" s="42"/>
    </row>
    <row r="86" spans="1:7">
      <c r="A86" s="32" t="s">
        <v>43</v>
      </c>
      <c r="B86" s="33" t="s">
        <v>37</v>
      </c>
      <c r="C86" s="33" t="s">
        <v>24</v>
      </c>
      <c r="D86" s="33" t="s">
        <v>7</v>
      </c>
      <c r="E86" s="33" t="s">
        <v>44</v>
      </c>
      <c r="F86" s="33"/>
      <c r="G86" s="53">
        <f>G87</f>
        <v>0</v>
      </c>
    </row>
    <row r="87" spans="1:7" ht="37.5">
      <c r="A87" s="32" t="s">
        <v>15</v>
      </c>
      <c r="B87" s="33" t="s">
        <v>37</v>
      </c>
      <c r="C87" s="33" t="s">
        <v>24</v>
      </c>
      <c r="D87" s="33" t="s">
        <v>7</v>
      </c>
      <c r="E87" s="33" t="s">
        <v>44</v>
      </c>
      <c r="F87" s="33" t="s">
        <v>16</v>
      </c>
      <c r="G87" s="53">
        <f>G88</f>
        <v>0</v>
      </c>
    </row>
    <row r="88" spans="1:7" ht="37.5">
      <c r="A88" s="32" t="s">
        <v>17</v>
      </c>
      <c r="B88" s="33" t="s">
        <v>37</v>
      </c>
      <c r="C88" s="33" t="s">
        <v>24</v>
      </c>
      <c r="D88" s="33" t="s">
        <v>7</v>
      </c>
      <c r="E88" s="33" t="s">
        <v>44</v>
      </c>
      <c r="F88" s="33" t="s">
        <v>18</v>
      </c>
      <c r="G88" s="53">
        <f>0</f>
        <v>0</v>
      </c>
    </row>
    <row r="89" spans="1:7" ht="37.5">
      <c r="A89" s="34" t="s">
        <v>88</v>
      </c>
      <c r="B89" s="33" t="s">
        <v>37</v>
      </c>
      <c r="C89" s="33" t="s">
        <v>24</v>
      </c>
      <c r="D89" s="33" t="s">
        <v>7</v>
      </c>
      <c r="E89" s="15" t="s">
        <v>89</v>
      </c>
      <c r="F89" s="33"/>
      <c r="G89" s="53">
        <f>G90</f>
        <v>0</v>
      </c>
    </row>
    <row r="90" spans="1:7" ht="37.5">
      <c r="A90" s="32" t="s">
        <v>15</v>
      </c>
      <c r="B90" s="33" t="s">
        <v>37</v>
      </c>
      <c r="C90" s="33" t="s">
        <v>24</v>
      </c>
      <c r="D90" s="33" t="s">
        <v>7</v>
      </c>
      <c r="E90" s="15" t="s">
        <v>89</v>
      </c>
      <c r="F90" s="33" t="s">
        <v>16</v>
      </c>
      <c r="G90" s="53">
        <f>G91</f>
        <v>0</v>
      </c>
    </row>
    <row r="91" spans="1:7" ht="37.5">
      <c r="A91" s="32" t="s">
        <v>17</v>
      </c>
      <c r="B91" s="33" t="s">
        <v>37</v>
      </c>
      <c r="C91" s="33" t="s">
        <v>24</v>
      </c>
      <c r="D91" s="33" t="s">
        <v>7</v>
      </c>
      <c r="E91" s="15" t="s">
        <v>89</v>
      </c>
      <c r="F91" s="33" t="s">
        <v>18</v>
      </c>
      <c r="G91" s="42"/>
    </row>
    <row r="92" spans="1:7">
      <c r="A92" s="32" t="s">
        <v>68</v>
      </c>
      <c r="B92" s="33" t="s">
        <v>37</v>
      </c>
      <c r="C92" s="33" t="s">
        <v>24</v>
      </c>
      <c r="D92" s="33" t="s">
        <v>29</v>
      </c>
      <c r="E92" s="7" t="s">
        <v>13</v>
      </c>
      <c r="F92" s="33"/>
      <c r="G92" s="53">
        <f>G93</f>
        <v>0</v>
      </c>
    </row>
    <row r="93" spans="1:7" ht="37.5">
      <c r="A93" s="32" t="s">
        <v>70</v>
      </c>
      <c r="B93" s="33" t="s">
        <v>37</v>
      </c>
      <c r="C93" s="33" t="s">
        <v>24</v>
      </c>
      <c r="D93" s="33" t="s">
        <v>29</v>
      </c>
      <c r="E93" s="7" t="s">
        <v>69</v>
      </c>
      <c r="F93" s="33"/>
      <c r="G93" s="53">
        <f>G94</f>
        <v>0</v>
      </c>
    </row>
    <row r="94" spans="1:7" ht="37.5">
      <c r="A94" s="32" t="s">
        <v>15</v>
      </c>
      <c r="B94" s="33" t="s">
        <v>37</v>
      </c>
      <c r="C94" s="33" t="s">
        <v>24</v>
      </c>
      <c r="D94" s="33" t="s">
        <v>29</v>
      </c>
      <c r="E94" s="7" t="s">
        <v>69</v>
      </c>
      <c r="F94" s="33" t="s">
        <v>16</v>
      </c>
      <c r="G94" s="53">
        <f>G95</f>
        <v>0</v>
      </c>
    </row>
    <row r="95" spans="1:7" ht="37.5">
      <c r="A95" s="32" t="s">
        <v>17</v>
      </c>
      <c r="B95" s="33" t="s">
        <v>37</v>
      </c>
      <c r="C95" s="33" t="s">
        <v>24</v>
      </c>
      <c r="D95" s="33" t="s">
        <v>29</v>
      </c>
      <c r="E95" s="7" t="s">
        <v>69</v>
      </c>
      <c r="F95" s="33" t="s">
        <v>18</v>
      </c>
      <c r="G95" s="53">
        <f>0</f>
        <v>0</v>
      </c>
    </row>
    <row r="96" spans="1:7" ht="56.25">
      <c r="A96" s="32" t="s">
        <v>67</v>
      </c>
      <c r="B96" s="33" t="s">
        <v>37</v>
      </c>
      <c r="C96" s="33" t="s">
        <v>14</v>
      </c>
      <c r="D96" s="33" t="s">
        <v>12</v>
      </c>
      <c r="E96" s="33" t="s">
        <v>13</v>
      </c>
      <c r="F96" s="33"/>
      <c r="G96" s="53">
        <f>G97</f>
        <v>0</v>
      </c>
    </row>
    <row r="97" spans="1:9" ht="56.25">
      <c r="A97" s="32" t="s">
        <v>116</v>
      </c>
      <c r="B97" s="33" t="s">
        <v>37</v>
      </c>
      <c r="C97" s="33" t="s">
        <v>14</v>
      </c>
      <c r="D97" s="33" t="s">
        <v>33</v>
      </c>
      <c r="E97" s="33" t="s">
        <v>13</v>
      </c>
      <c r="F97" s="33"/>
      <c r="G97" s="53">
        <f>G98</f>
        <v>0</v>
      </c>
    </row>
    <row r="98" spans="1:9" ht="75">
      <c r="A98" s="34" t="s">
        <v>90</v>
      </c>
      <c r="B98" s="33" t="s">
        <v>37</v>
      </c>
      <c r="C98" s="33" t="s">
        <v>14</v>
      </c>
      <c r="D98" s="33" t="s">
        <v>33</v>
      </c>
      <c r="E98" s="15" t="s">
        <v>91</v>
      </c>
      <c r="F98" s="33"/>
      <c r="G98" s="53">
        <f>G99</f>
        <v>0</v>
      </c>
    </row>
    <row r="99" spans="1:9" ht="37.5">
      <c r="A99" s="32" t="s">
        <v>15</v>
      </c>
      <c r="B99" s="33" t="s">
        <v>37</v>
      </c>
      <c r="C99" s="33" t="s">
        <v>14</v>
      </c>
      <c r="D99" s="33" t="s">
        <v>33</v>
      </c>
      <c r="E99" s="15" t="s">
        <v>91</v>
      </c>
      <c r="F99" s="33" t="s">
        <v>16</v>
      </c>
      <c r="G99" s="53">
        <f>G100</f>
        <v>0</v>
      </c>
    </row>
    <row r="100" spans="1:9" s="35" customFormat="1" ht="37.5">
      <c r="A100" s="32" t="s">
        <v>17</v>
      </c>
      <c r="B100" s="33" t="s">
        <v>37</v>
      </c>
      <c r="C100" s="33" t="s">
        <v>14</v>
      </c>
      <c r="D100" s="33" t="s">
        <v>33</v>
      </c>
      <c r="E100" s="15" t="s">
        <v>91</v>
      </c>
      <c r="F100" s="33" t="s">
        <v>18</v>
      </c>
      <c r="G100" s="42"/>
      <c r="I100" s="36"/>
    </row>
    <row r="101" spans="1:9" ht="37.5">
      <c r="A101" s="32" t="s">
        <v>46</v>
      </c>
      <c r="B101" s="33" t="s">
        <v>37</v>
      </c>
      <c r="C101" s="33" t="s">
        <v>3</v>
      </c>
      <c r="D101" s="33" t="s">
        <v>12</v>
      </c>
      <c r="E101" s="33" t="s">
        <v>13</v>
      </c>
      <c r="F101" s="33"/>
      <c r="G101" s="53">
        <f>G102+G109+G116+G123+G127+G131</f>
        <v>0</v>
      </c>
    </row>
    <row r="102" spans="1:9" ht="37.5">
      <c r="A102" s="32" t="s">
        <v>47</v>
      </c>
      <c r="B102" s="33" t="s">
        <v>37</v>
      </c>
      <c r="C102" s="33" t="s">
        <v>3</v>
      </c>
      <c r="D102" s="33" t="s">
        <v>33</v>
      </c>
      <c r="E102" s="33" t="s">
        <v>13</v>
      </c>
      <c r="F102" s="33"/>
      <c r="G102" s="53">
        <f>G103+G106</f>
        <v>0</v>
      </c>
    </row>
    <row r="103" spans="1:9" ht="37.5">
      <c r="A103" s="34" t="s">
        <v>92</v>
      </c>
      <c r="B103" s="33" t="s">
        <v>37</v>
      </c>
      <c r="C103" s="33" t="s">
        <v>3</v>
      </c>
      <c r="D103" s="33" t="s">
        <v>33</v>
      </c>
      <c r="E103" s="15" t="s">
        <v>93</v>
      </c>
      <c r="F103" s="33"/>
      <c r="G103" s="53">
        <f>G104</f>
        <v>0</v>
      </c>
    </row>
    <row r="104" spans="1:9" ht="37.5">
      <c r="A104" s="32" t="s">
        <v>15</v>
      </c>
      <c r="B104" s="33" t="s">
        <v>37</v>
      </c>
      <c r="C104" s="33" t="s">
        <v>3</v>
      </c>
      <c r="D104" s="33" t="s">
        <v>33</v>
      </c>
      <c r="E104" s="15" t="s">
        <v>93</v>
      </c>
      <c r="F104" s="33" t="s">
        <v>16</v>
      </c>
      <c r="G104" s="53">
        <f>G105</f>
        <v>0</v>
      </c>
    </row>
    <row r="105" spans="1:9" ht="37.5">
      <c r="A105" s="32" t="s">
        <v>17</v>
      </c>
      <c r="B105" s="33" t="s">
        <v>37</v>
      </c>
      <c r="C105" s="33" t="s">
        <v>3</v>
      </c>
      <c r="D105" s="33" t="s">
        <v>33</v>
      </c>
      <c r="E105" s="15" t="s">
        <v>93</v>
      </c>
      <c r="F105" s="33" t="s">
        <v>18</v>
      </c>
      <c r="G105" s="42"/>
    </row>
    <row r="106" spans="1:9" ht="37.5">
      <c r="A106" s="32" t="s">
        <v>48</v>
      </c>
      <c r="B106" s="33" t="s">
        <v>37</v>
      </c>
      <c r="C106" s="33" t="s">
        <v>3</v>
      </c>
      <c r="D106" s="33" t="s">
        <v>33</v>
      </c>
      <c r="E106" s="33" t="s">
        <v>49</v>
      </c>
      <c r="F106" s="33"/>
      <c r="G106" s="53">
        <f>G107</f>
        <v>0</v>
      </c>
    </row>
    <row r="107" spans="1:9" ht="37.5">
      <c r="A107" s="32" t="s">
        <v>15</v>
      </c>
      <c r="B107" s="33" t="s">
        <v>37</v>
      </c>
      <c r="C107" s="33" t="s">
        <v>3</v>
      </c>
      <c r="D107" s="33" t="s">
        <v>33</v>
      </c>
      <c r="E107" s="33" t="s">
        <v>49</v>
      </c>
      <c r="F107" s="33" t="s">
        <v>16</v>
      </c>
      <c r="G107" s="53">
        <f>G108</f>
        <v>0</v>
      </c>
    </row>
    <row r="108" spans="1:9" ht="37.5">
      <c r="A108" s="32" t="s">
        <v>17</v>
      </c>
      <c r="B108" s="33" t="s">
        <v>37</v>
      </c>
      <c r="C108" s="33" t="s">
        <v>3</v>
      </c>
      <c r="D108" s="33" t="s">
        <v>33</v>
      </c>
      <c r="E108" s="33" t="s">
        <v>49</v>
      </c>
      <c r="F108" s="33" t="s">
        <v>18</v>
      </c>
      <c r="G108" s="53">
        <v>0</v>
      </c>
    </row>
    <row r="109" spans="1:9" ht="37.5">
      <c r="A109" s="32" t="s">
        <v>66</v>
      </c>
      <c r="B109" s="33" t="s">
        <v>37</v>
      </c>
      <c r="C109" s="33" t="s">
        <v>3</v>
      </c>
      <c r="D109" s="33" t="s">
        <v>29</v>
      </c>
      <c r="E109" s="33" t="s">
        <v>13</v>
      </c>
      <c r="F109" s="33"/>
      <c r="G109" s="53">
        <f>G110+G113</f>
        <v>0</v>
      </c>
    </row>
    <row r="110" spans="1:9">
      <c r="A110" s="34" t="s">
        <v>94</v>
      </c>
      <c r="B110" s="33" t="s">
        <v>37</v>
      </c>
      <c r="C110" s="33" t="s">
        <v>3</v>
      </c>
      <c r="D110" s="33" t="s">
        <v>29</v>
      </c>
      <c r="E110" s="15" t="s">
        <v>95</v>
      </c>
      <c r="F110" s="33"/>
      <c r="G110" s="53">
        <f>G111</f>
        <v>0</v>
      </c>
    </row>
    <row r="111" spans="1:9" ht="37.5">
      <c r="A111" s="32" t="s">
        <v>15</v>
      </c>
      <c r="B111" s="33" t="s">
        <v>37</v>
      </c>
      <c r="C111" s="33" t="s">
        <v>3</v>
      </c>
      <c r="D111" s="33" t="s">
        <v>29</v>
      </c>
      <c r="E111" s="15" t="s">
        <v>95</v>
      </c>
      <c r="F111" s="33" t="s">
        <v>16</v>
      </c>
      <c r="G111" s="53">
        <f>G112</f>
        <v>0</v>
      </c>
    </row>
    <row r="112" spans="1:9" ht="37.5">
      <c r="A112" s="32" t="s">
        <v>17</v>
      </c>
      <c r="B112" s="33" t="s">
        <v>37</v>
      </c>
      <c r="C112" s="33" t="s">
        <v>3</v>
      </c>
      <c r="D112" s="33" t="s">
        <v>29</v>
      </c>
      <c r="E112" s="15" t="s">
        <v>95</v>
      </c>
      <c r="F112" s="33" t="s">
        <v>18</v>
      </c>
      <c r="G112" s="42"/>
    </row>
    <row r="113" spans="1:7">
      <c r="A113" s="34" t="s">
        <v>96</v>
      </c>
      <c r="B113" s="12" t="s">
        <v>37</v>
      </c>
      <c r="C113" s="12" t="s">
        <v>3</v>
      </c>
      <c r="D113" s="12" t="s">
        <v>29</v>
      </c>
      <c r="E113" s="15" t="s">
        <v>97</v>
      </c>
      <c r="F113" s="12"/>
      <c r="G113" s="42">
        <f>G114</f>
        <v>0</v>
      </c>
    </row>
    <row r="114" spans="1:7" ht="37.5">
      <c r="A114" s="32" t="s">
        <v>15</v>
      </c>
      <c r="B114" s="12" t="s">
        <v>37</v>
      </c>
      <c r="C114" s="12" t="s">
        <v>3</v>
      </c>
      <c r="D114" s="12" t="s">
        <v>29</v>
      </c>
      <c r="E114" s="15" t="s">
        <v>97</v>
      </c>
      <c r="F114" s="12" t="s">
        <v>16</v>
      </c>
      <c r="G114" s="42">
        <f>G115</f>
        <v>0</v>
      </c>
    </row>
    <row r="115" spans="1:7" ht="37.5">
      <c r="A115" s="32" t="s">
        <v>17</v>
      </c>
      <c r="B115" s="12" t="s">
        <v>37</v>
      </c>
      <c r="C115" s="12" t="s">
        <v>3</v>
      </c>
      <c r="D115" s="12" t="s">
        <v>29</v>
      </c>
      <c r="E115" s="15" t="s">
        <v>97</v>
      </c>
      <c r="F115" s="12" t="s">
        <v>18</v>
      </c>
      <c r="G115" s="42"/>
    </row>
    <row r="116" spans="1:7" ht="37.5">
      <c r="A116" s="32" t="s">
        <v>77</v>
      </c>
      <c r="B116" s="33" t="s">
        <v>37</v>
      </c>
      <c r="C116" s="33" t="s">
        <v>3</v>
      </c>
      <c r="D116" s="33" t="s">
        <v>31</v>
      </c>
      <c r="E116" s="33" t="s">
        <v>13</v>
      </c>
      <c r="F116" s="33"/>
      <c r="G116" s="53">
        <f>G117+G120</f>
        <v>0</v>
      </c>
    </row>
    <row r="117" spans="1:7" ht="37.5">
      <c r="A117" s="32" t="s">
        <v>76</v>
      </c>
      <c r="B117" s="33" t="s">
        <v>37</v>
      </c>
      <c r="C117" s="33" t="s">
        <v>3</v>
      </c>
      <c r="D117" s="33" t="s">
        <v>31</v>
      </c>
      <c r="E117" s="33" t="s">
        <v>50</v>
      </c>
      <c r="F117" s="33"/>
      <c r="G117" s="53">
        <f>G118</f>
        <v>0</v>
      </c>
    </row>
    <row r="118" spans="1:7" ht="37.5">
      <c r="A118" s="32" t="s">
        <v>15</v>
      </c>
      <c r="B118" s="33" t="s">
        <v>37</v>
      </c>
      <c r="C118" s="33" t="s">
        <v>3</v>
      </c>
      <c r="D118" s="33" t="s">
        <v>31</v>
      </c>
      <c r="E118" s="33" t="s">
        <v>50</v>
      </c>
      <c r="F118" s="33" t="s">
        <v>16</v>
      </c>
      <c r="G118" s="53">
        <f>G119</f>
        <v>0</v>
      </c>
    </row>
    <row r="119" spans="1:7" ht="37.5">
      <c r="A119" s="32" t="s">
        <v>17</v>
      </c>
      <c r="B119" s="33" t="s">
        <v>37</v>
      </c>
      <c r="C119" s="33" t="s">
        <v>3</v>
      </c>
      <c r="D119" s="33" t="s">
        <v>31</v>
      </c>
      <c r="E119" s="33" t="s">
        <v>50</v>
      </c>
      <c r="F119" s="33" t="s">
        <v>18</v>
      </c>
      <c r="G119" s="42"/>
    </row>
    <row r="120" spans="1:7" ht="56.25">
      <c r="A120" s="32" t="s">
        <v>51</v>
      </c>
      <c r="B120" s="33" t="s">
        <v>37</v>
      </c>
      <c r="C120" s="33" t="s">
        <v>3</v>
      </c>
      <c r="D120" s="33" t="s">
        <v>31</v>
      </c>
      <c r="E120" s="33" t="s">
        <v>52</v>
      </c>
      <c r="F120" s="33"/>
      <c r="G120" s="53">
        <f>G121</f>
        <v>0</v>
      </c>
    </row>
    <row r="121" spans="1:7" ht="37.5">
      <c r="A121" s="32" t="s">
        <v>15</v>
      </c>
      <c r="B121" s="33" t="s">
        <v>37</v>
      </c>
      <c r="C121" s="33" t="s">
        <v>3</v>
      </c>
      <c r="D121" s="33" t="s">
        <v>31</v>
      </c>
      <c r="E121" s="33" t="s">
        <v>52</v>
      </c>
      <c r="F121" s="33" t="s">
        <v>16</v>
      </c>
      <c r="G121" s="53">
        <f>G122</f>
        <v>0</v>
      </c>
    </row>
    <row r="122" spans="1:7" ht="37.5">
      <c r="A122" s="32" t="s">
        <v>17</v>
      </c>
      <c r="B122" s="33" t="s">
        <v>37</v>
      </c>
      <c r="C122" s="33" t="s">
        <v>3</v>
      </c>
      <c r="D122" s="33" t="s">
        <v>31</v>
      </c>
      <c r="E122" s="33" t="s">
        <v>52</v>
      </c>
      <c r="F122" s="33" t="s">
        <v>18</v>
      </c>
      <c r="G122" s="42">
        <v>0</v>
      </c>
    </row>
    <row r="123" spans="1:7" ht="56.25">
      <c r="A123" s="32" t="s">
        <v>78</v>
      </c>
      <c r="B123" s="12" t="s">
        <v>37</v>
      </c>
      <c r="C123" s="12" t="s">
        <v>3</v>
      </c>
      <c r="D123" s="12" t="s">
        <v>32</v>
      </c>
      <c r="E123" s="12" t="s">
        <v>13</v>
      </c>
      <c r="F123" s="12"/>
      <c r="G123" s="42">
        <f>G124</f>
        <v>0</v>
      </c>
    </row>
    <row r="124" spans="1:7" ht="37.5">
      <c r="A124" s="32" t="s">
        <v>79</v>
      </c>
      <c r="B124" s="12" t="s">
        <v>37</v>
      </c>
      <c r="C124" s="12" t="s">
        <v>3</v>
      </c>
      <c r="D124" s="12" t="s">
        <v>32</v>
      </c>
      <c r="E124" s="12" t="s">
        <v>41</v>
      </c>
      <c r="F124" s="12"/>
      <c r="G124" s="42">
        <f>G125</f>
        <v>0</v>
      </c>
    </row>
    <row r="125" spans="1:7" ht="37.5">
      <c r="A125" s="32" t="s">
        <v>15</v>
      </c>
      <c r="B125" s="12" t="s">
        <v>37</v>
      </c>
      <c r="C125" s="12" t="s">
        <v>3</v>
      </c>
      <c r="D125" s="12" t="s">
        <v>32</v>
      </c>
      <c r="E125" s="12" t="s">
        <v>41</v>
      </c>
      <c r="F125" s="12" t="s">
        <v>16</v>
      </c>
      <c r="G125" s="42">
        <f>G126</f>
        <v>0</v>
      </c>
    </row>
    <row r="126" spans="1:7" ht="37.5">
      <c r="A126" s="32" t="s">
        <v>17</v>
      </c>
      <c r="B126" s="12" t="s">
        <v>37</v>
      </c>
      <c r="C126" s="12" t="s">
        <v>3</v>
      </c>
      <c r="D126" s="12" t="s">
        <v>32</v>
      </c>
      <c r="E126" s="12" t="s">
        <v>41</v>
      </c>
      <c r="F126" s="12" t="s">
        <v>18</v>
      </c>
      <c r="G126" s="42">
        <v>0</v>
      </c>
    </row>
    <row r="127" spans="1:7" ht="37.5">
      <c r="A127" s="32" t="s">
        <v>80</v>
      </c>
      <c r="B127" s="12" t="s">
        <v>37</v>
      </c>
      <c r="C127" s="12" t="s">
        <v>3</v>
      </c>
      <c r="D127" s="12" t="s">
        <v>8</v>
      </c>
      <c r="E127" s="12" t="s">
        <v>13</v>
      </c>
      <c r="F127" s="12"/>
      <c r="G127" s="42">
        <f>G128</f>
        <v>0</v>
      </c>
    </row>
    <row r="128" spans="1:7" ht="37.5">
      <c r="A128" s="34" t="s">
        <v>98</v>
      </c>
      <c r="B128" s="12" t="s">
        <v>37</v>
      </c>
      <c r="C128" s="12" t="s">
        <v>3</v>
      </c>
      <c r="D128" s="12" t="s">
        <v>8</v>
      </c>
      <c r="E128" s="15" t="s">
        <v>99</v>
      </c>
      <c r="F128" s="12"/>
      <c r="G128" s="42">
        <f>G129</f>
        <v>0</v>
      </c>
    </row>
    <row r="129" spans="1:7" ht="37.5">
      <c r="A129" s="32" t="s">
        <v>15</v>
      </c>
      <c r="B129" s="12" t="s">
        <v>37</v>
      </c>
      <c r="C129" s="12" t="s">
        <v>3</v>
      </c>
      <c r="D129" s="12" t="s">
        <v>8</v>
      </c>
      <c r="E129" s="15" t="s">
        <v>99</v>
      </c>
      <c r="F129" s="12" t="s">
        <v>16</v>
      </c>
      <c r="G129" s="42">
        <f>G130</f>
        <v>0</v>
      </c>
    </row>
    <row r="130" spans="1:7" ht="37.5">
      <c r="A130" s="32" t="s">
        <v>17</v>
      </c>
      <c r="B130" s="12" t="s">
        <v>37</v>
      </c>
      <c r="C130" s="12" t="s">
        <v>3</v>
      </c>
      <c r="D130" s="12" t="s">
        <v>8</v>
      </c>
      <c r="E130" s="15" t="s">
        <v>99</v>
      </c>
      <c r="F130" s="12" t="s">
        <v>18</v>
      </c>
      <c r="G130" s="42"/>
    </row>
    <row r="131" spans="1:7" ht="75">
      <c r="A131" s="32" t="s">
        <v>81</v>
      </c>
      <c r="B131" s="12" t="s">
        <v>37</v>
      </c>
      <c r="C131" s="12" t="s">
        <v>3</v>
      </c>
      <c r="D131" s="12" t="s">
        <v>36</v>
      </c>
      <c r="E131" s="12" t="s">
        <v>13</v>
      </c>
      <c r="F131" s="12"/>
      <c r="G131" s="42">
        <f>G132+G135</f>
        <v>0</v>
      </c>
    </row>
    <row r="132" spans="1:7" ht="75">
      <c r="A132" s="32" t="s">
        <v>82</v>
      </c>
      <c r="B132" s="12" t="s">
        <v>37</v>
      </c>
      <c r="C132" s="12" t="s">
        <v>3</v>
      </c>
      <c r="D132" s="12" t="s">
        <v>36</v>
      </c>
      <c r="E132" s="12" t="s">
        <v>84</v>
      </c>
      <c r="F132" s="12"/>
      <c r="G132" s="42">
        <f>G133</f>
        <v>0</v>
      </c>
    </row>
    <row r="133" spans="1:7" ht="37.5">
      <c r="A133" s="32" t="s">
        <v>15</v>
      </c>
      <c r="B133" s="12" t="s">
        <v>37</v>
      </c>
      <c r="C133" s="12" t="s">
        <v>3</v>
      </c>
      <c r="D133" s="12" t="s">
        <v>36</v>
      </c>
      <c r="E133" s="12" t="s">
        <v>84</v>
      </c>
      <c r="F133" s="12" t="s">
        <v>16</v>
      </c>
      <c r="G133" s="42">
        <f>G134</f>
        <v>0</v>
      </c>
    </row>
    <row r="134" spans="1:7" ht="37.5">
      <c r="A134" s="32" t="s">
        <v>17</v>
      </c>
      <c r="B134" s="12" t="s">
        <v>37</v>
      </c>
      <c r="C134" s="12" t="s">
        <v>3</v>
      </c>
      <c r="D134" s="12" t="s">
        <v>36</v>
      </c>
      <c r="E134" s="12" t="s">
        <v>84</v>
      </c>
      <c r="F134" s="12" t="s">
        <v>18</v>
      </c>
      <c r="G134" s="42">
        <v>0</v>
      </c>
    </row>
    <row r="135" spans="1:7" ht="93.75">
      <c r="A135" s="32" t="s">
        <v>83</v>
      </c>
      <c r="B135" s="12" t="s">
        <v>37</v>
      </c>
      <c r="C135" s="12" t="s">
        <v>3</v>
      </c>
      <c r="D135" s="12" t="s">
        <v>36</v>
      </c>
      <c r="E135" s="12" t="s">
        <v>85</v>
      </c>
      <c r="F135" s="12"/>
      <c r="G135" s="42">
        <f>G136</f>
        <v>0</v>
      </c>
    </row>
    <row r="136" spans="1:7" ht="37.5">
      <c r="A136" s="32" t="s">
        <v>15</v>
      </c>
      <c r="B136" s="12" t="s">
        <v>37</v>
      </c>
      <c r="C136" s="12" t="s">
        <v>3</v>
      </c>
      <c r="D136" s="12" t="s">
        <v>36</v>
      </c>
      <c r="E136" s="12" t="s">
        <v>85</v>
      </c>
      <c r="F136" s="12" t="s">
        <v>16</v>
      </c>
      <c r="G136" s="42">
        <f>G137</f>
        <v>0</v>
      </c>
    </row>
    <row r="137" spans="1:7" ht="37.5">
      <c r="A137" s="32" t="s">
        <v>17</v>
      </c>
      <c r="B137" s="12" t="s">
        <v>37</v>
      </c>
      <c r="C137" s="12" t="s">
        <v>3</v>
      </c>
      <c r="D137" s="12" t="s">
        <v>36</v>
      </c>
      <c r="E137" s="12" t="s">
        <v>85</v>
      </c>
      <c r="F137" s="12" t="s">
        <v>18</v>
      </c>
      <c r="G137" s="42">
        <v>0</v>
      </c>
    </row>
    <row r="138" spans="1:7">
      <c r="A138" s="32" t="s">
        <v>22</v>
      </c>
      <c r="B138" s="37" t="s">
        <v>21</v>
      </c>
      <c r="C138" s="37" t="s">
        <v>11</v>
      </c>
      <c r="D138" s="37" t="s">
        <v>12</v>
      </c>
      <c r="E138" s="37" t="s">
        <v>13</v>
      </c>
      <c r="F138" s="33"/>
      <c r="G138" s="53">
        <f>G139</f>
        <v>0</v>
      </c>
    </row>
    <row r="139" spans="1:7">
      <c r="A139" s="32" t="s">
        <v>23</v>
      </c>
      <c r="B139" s="37" t="s">
        <v>21</v>
      </c>
      <c r="C139" s="37" t="s">
        <v>24</v>
      </c>
      <c r="D139" s="37" t="s">
        <v>12</v>
      </c>
      <c r="E139" s="37" t="s">
        <v>13</v>
      </c>
      <c r="F139" s="33"/>
      <c r="G139" s="53">
        <f>G140</f>
        <v>0</v>
      </c>
    </row>
    <row r="140" spans="1:7">
      <c r="A140" s="32" t="s">
        <v>25</v>
      </c>
      <c r="B140" s="37" t="s">
        <v>21</v>
      </c>
      <c r="C140" s="37" t="s">
        <v>24</v>
      </c>
      <c r="D140" s="37" t="s">
        <v>12</v>
      </c>
      <c r="E140" s="37" t="s">
        <v>26</v>
      </c>
      <c r="F140" s="33"/>
      <c r="G140" s="53">
        <f>G141</f>
        <v>0</v>
      </c>
    </row>
    <row r="141" spans="1:7">
      <c r="A141" s="32" t="s">
        <v>19</v>
      </c>
      <c r="B141" s="37" t="s">
        <v>21</v>
      </c>
      <c r="C141" s="37" t="s">
        <v>24</v>
      </c>
      <c r="D141" s="37" t="s">
        <v>12</v>
      </c>
      <c r="E141" s="37" t="s">
        <v>26</v>
      </c>
      <c r="F141" s="33" t="s">
        <v>20</v>
      </c>
      <c r="G141" s="53">
        <f>G142</f>
        <v>0</v>
      </c>
    </row>
    <row r="142" spans="1:7">
      <c r="A142" s="32" t="s">
        <v>27</v>
      </c>
      <c r="B142" s="37" t="s">
        <v>21</v>
      </c>
      <c r="C142" s="37" t="s">
        <v>24</v>
      </c>
      <c r="D142" s="37" t="s">
        <v>12</v>
      </c>
      <c r="E142" s="37" t="s">
        <v>26</v>
      </c>
      <c r="F142" s="33" t="s">
        <v>28</v>
      </c>
      <c r="G142" s="53">
        <v>0</v>
      </c>
    </row>
    <row r="143" spans="1:7">
      <c r="A143" s="13" t="s">
        <v>114</v>
      </c>
      <c r="G143" s="51">
        <f>G69</f>
        <v>0</v>
      </c>
    </row>
    <row r="145" spans="1:7" ht="57" customHeight="1">
      <c r="A145" s="56" t="s">
        <v>121</v>
      </c>
      <c r="B145" s="56"/>
      <c r="C145" s="56"/>
      <c r="D145" s="56"/>
      <c r="E145" s="56"/>
      <c r="F145" s="56"/>
      <c r="G145" s="56"/>
    </row>
    <row r="147" spans="1:7">
      <c r="A147" s="57" t="s">
        <v>0</v>
      </c>
      <c r="B147" s="59" t="s">
        <v>1</v>
      </c>
      <c r="C147" s="60"/>
      <c r="D147" s="60"/>
      <c r="E147" s="60"/>
      <c r="F147" s="59" t="s">
        <v>2</v>
      </c>
      <c r="G147" s="61" t="s">
        <v>110</v>
      </c>
    </row>
    <row r="148" spans="1:7">
      <c r="A148" s="58"/>
      <c r="B148" s="60"/>
      <c r="C148" s="60"/>
      <c r="D148" s="60"/>
      <c r="E148" s="60"/>
      <c r="F148" s="60"/>
      <c r="G148" s="61"/>
    </row>
    <row r="149" spans="1:7">
      <c r="A149" s="30">
        <v>1</v>
      </c>
      <c r="B149" s="54" t="s">
        <v>4</v>
      </c>
      <c r="C149" s="55"/>
      <c r="D149" s="55"/>
      <c r="E149" s="55"/>
      <c r="F149" s="11" t="s">
        <v>5</v>
      </c>
      <c r="G149" s="51" t="s">
        <v>6</v>
      </c>
    </row>
    <row r="150" spans="1:7">
      <c r="A150" s="32" t="s">
        <v>103</v>
      </c>
      <c r="G150" s="41">
        <f>G59</f>
        <v>17173314.620000001</v>
      </c>
    </row>
    <row r="151" spans="1:7" ht="37.5">
      <c r="A151" s="32" t="s">
        <v>104</v>
      </c>
      <c r="G151" s="41">
        <f>G61</f>
        <v>0</v>
      </c>
    </row>
    <row r="152" spans="1:7">
      <c r="A152" s="31" t="s">
        <v>105</v>
      </c>
      <c r="G152" s="41">
        <f>G150+G151</f>
        <v>17173314.620000001</v>
      </c>
    </row>
  </sheetData>
  <mergeCells count="22">
    <mergeCell ref="B12:E12"/>
    <mergeCell ref="A7:G7"/>
    <mergeCell ref="B1:G1"/>
    <mergeCell ref="B2:G2"/>
    <mergeCell ref="B3:G3"/>
    <mergeCell ref="B4:G4"/>
    <mergeCell ref="A10:A11"/>
    <mergeCell ref="B10:E11"/>
    <mergeCell ref="F10:F11"/>
    <mergeCell ref="G10:G11"/>
    <mergeCell ref="B149:E149"/>
    <mergeCell ref="A145:G145"/>
    <mergeCell ref="B68:E68"/>
    <mergeCell ref="A64:G64"/>
    <mergeCell ref="A147:A148"/>
    <mergeCell ref="B147:E148"/>
    <mergeCell ref="F147:F148"/>
    <mergeCell ref="G147:G148"/>
    <mergeCell ref="A66:A67"/>
    <mergeCell ref="B66:E67"/>
    <mergeCell ref="F66:F67"/>
    <mergeCell ref="G66:G67"/>
  </mergeCells>
  <pageMargins left="0.9055118110236221" right="0.51181102362204722" top="0.74803149606299213" bottom="0.35433070866141736" header="0.31496062992125984" footer="0.31496062992125984"/>
  <pageSetup paperSize="9" scale="50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Пр6 Субсидии ЮЛ и ИП РМР 2023</vt:lpstr>
      <vt:lpstr>'Пр6 Субсидии ЮЛ и ИП РМР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2024-04-15T09:27:22Z</dcterms:modified>
</cp:coreProperties>
</file>