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6 Субсидии ЮЛ  ИП МО 24-26" sheetId="3" r:id="rId1"/>
  </sheets>
  <definedNames>
    <definedName name="_xlnm._FilterDatabase" localSheetId="0" hidden="1">'Прил6 Субсидии ЮЛ  ИП МО 24-26'!$B$1:$N$44</definedName>
    <definedName name="_xlnm.Print_Area" localSheetId="0">'Прил6 Субсидии ЮЛ  ИП МО 24-26'!$A$1:$J$41</definedName>
  </definedNames>
  <calcPr calcId="125725"/>
</workbook>
</file>

<file path=xl/calcChain.xml><?xml version="1.0" encoding="utf-8"?>
<calcChain xmlns="http://schemas.openxmlformats.org/spreadsheetml/2006/main">
  <c r="J40" i="3"/>
  <c r="I40"/>
  <c r="H40"/>
  <c r="J22"/>
  <c r="J21" s="1"/>
  <c r="I22"/>
  <c r="I21" s="1"/>
  <c r="H22"/>
  <c r="H21"/>
  <c r="J20"/>
  <c r="J19" s="1"/>
  <c r="I20"/>
  <c r="I19" s="1"/>
  <c r="H20"/>
  <c r="H19" s="1"/>
  <c r="H18" l="1"/>
  <c r="H17" s="1"/>
  <c r="H16" s="1"/>
  <c r="H15" s="1"/>
  <c r="H14" s="1"/>
  <c r="I18"/>
  <c r="I17" s="1"/>
  <c r="I16" s="1"/>
  <c r="I15" s="1"/>
  <c r="I14" s="1"/>
  <c r="J18"/>
  <c r="J17" s="1"/>
  <c r="J16" s="1"/>
  <c r="J15" s="1"/>
  <c r="J14" s="1"/>
  <c r="H57" l="1"/>
  <c r="H56" s="1"/>
  <c r="H55" s="1"/>
  <c r="H54" s="1"/>
  <c r="H53" s="1"/>
  <c r="H52" s="1"/>
  <c r="H51" s="1"/>
  <c r="H50" s="1"/>
  <c r="H43" s="1"/>
  <c r="H67" s="1"/>
  <c r="J56"/>
  <c r="J55" s="1"/>
  <c r="J54" s="1"/>
  <c r="J53" s="1"/>
  <c r="J52" s="1"/>
  <c r="J51" s="1"/>
  <c r="J50" s="1"/>
  <c r="J43" s="1"/>
  <c r="J67" s="1"/>
  <c r="I56"/>
  <c r="I55" s="1"/>
  <c r="I54" s="1"/>
  <c r="I53" s="1"/>
  <c r="I52" s="1"/>
  <c r="I51" s="1"/>
  <c r="I50" s="1"/>
  <c r="I43" s="1"/>
  <c r="I67" s="1"/>
  <c r="J66"/>
  <c r="I66"/>
  <c r="H66"/>
  <c r="H68" l="1"/>
  <c r="J68"/>
  <c r="I68"/>
  <c r="H39" l="1"/>
  <c r="H38" s="1"/>
  <c r="J39"/>
  <c r="J38" s="1"/>
  <c r="I39"/>
  <c r="I38" s="1"/>
  <c r="J33"/>
  <c r="J32" s="1"/>
  <c r="I33"/>
  <c r="I32" s="1"/>
  <c r="H33"/>
  <c r="H32" s="1"/>
  <c r="J36"/>
  <c r="J35" s="1"/>
  <c r="I36"/>
  <c r="I35" s="1"/>
  <c r="H36"/>
  <c r="H35" s="1"/>
  <c r="J29"/>
  <c r="J28" s="1"/>
  <c r="J27" s="1"/>
  <c r="J26" s="1"/>
  <c r="J25" s="1"/>
  <c r="J24" s="1"/>
  <c r="I29"/>
  <c r="I28" s="1"/>
  <c r="I27" s="1"/>
  <c r="I26" s="1"/>
  <c r="I25" s="1"/>
  <c r="I24" s="1"/>
  <c r="H29"/>
  <c r="H28" s="1"/>
  <c r="H27" s="1"/>
  <c r="H26" s="1"/>
  <c r="H25" s="1"/>
  <c r="H24" s="1"/>
  <c r="H31" l="1"/>
  <c r="H30" s="1"/>
  <c r="J31"/>
  <c r="J30" s="1"/>
  <c r="I31"/>
  <c r="I30" s="1"/>
  <c r="H42" l="1"/>
  <c r="H23"/>
  <c r="J42"/>
  <c r="J23"/>
  <c r="I42"/>
  <c r="I41" s="1"/>
  <c r="I23"/>
  <c r="J41" l="1"/>
  <c r="H44" l="1"/>
  <c r="H41"/>
  <c r="J44"/>
  <c r="I44"/>
</calcChain>
</file>

<file path=xl/sharedStrings.xml><?xml version="1.0" encoding="utf-8"?>
<sst xmlns="http://schemas.openxmlformats.org/spreadsheetml/2006/main" count="204" uniqueCount="82">
  <si>
    <t xml:space="preserve"> </t>
  </si>
  <si>
    <t>Наименование</t>
  </si>
  <si>
    <t>Целевая статья</t>
  </si>
  <si>
    <t>Вид расходов</t>
  </si>
  <si>
    <t>3</t>
  </si>
  <si>
    <t>4</t>
  </si>
  <si>
    <t>5</t>
  </si>
  <si>
    <t>6</t>
  </si>
  <si>
    <t>0</t>
  </si>
  <si>
    <t>00</t>
  </si>
  <si>
    <t>00000</t>
  </si>
  <si>
    <t>02</t>
  </si>
  <si>
    <t>2</t>
  </si>
  <si>
    <t>Иные бюджетные ассигнования</t>
  </si>
  <si>
    <t>800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</si>
  <si>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</si>
  <si>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</si>
  <si>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91</t>
  </si>
  <si>
    <t>75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</si>
  <si>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</si>
  <si>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</si>
  <si>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</si>
  <si>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</si>
  <si>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ВСЕГО РАСХОДОВ</t>
  </si>
  <si>
    <t>тыс. рублей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</si>
  <si>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</si>
  <si>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</si>
  <si>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</si>
  <si>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</si>
  <si>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</si>
  <si>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</si>
  <si>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</si>
  <si>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Муниципальная программа  "Развитие транспортной системы в Ртищевском муниципальном районе"</t>
  </si>
  <si>
    <t>083У0</t>
  </si>
  <si>
    <t>Формирование уставного фонда муниципального унитарного предприятия</t>
  </si>
  <si>
    <t>Плановый период</t>
  </si>
  <si>
    <t>2023 год</t>
  </si>
  <si>
    <t>Расходы, распределенные по бюджетным ассигнованиям</t>
  </si>
  <si>
    <t>"Условные" расходы в соответствии со статьей 184.1 БК  РФ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</si>
  <si>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</si>
  <si>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</si>
  <si>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</si>
  <si>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</si>
  <si>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</si>
  <si>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</si>
  <si>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</si>
  <si>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ВСЕГО</t>
  </si>
  <si>
    <t>2024 год</t>
  </si>
  <si>
    <t xml:space="preserve"> Приложение № 6 к решению </t>
  </si>
  <si>
    <t>2025 год</t>
  </si>
  <si>
    <t>Администрация Ртищевского муниципального района</t>
  </si>
  <si>
    <t>Жилищно-коммунальное хозяйство</t>
  </si>
  <si>
    <t>Благоустройство</t>
  </si>
  <si>
    <t xml:space="preserve">Муниципальная программа  "Благоустройство территории города Ртищево"
</t>
  </si>
  <si>
    <t>Основное мероприятие "Прочие мероприятия по благоустройству"</t>
  </si>
  <si>
    <t xml:space="preserve">Прочие мероприятия по благоустройству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</si>
  <si>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</si>
  <si>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</si>
  <si>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83</t>
  </si>
  <si>
    <t>25</t>
  </si>
  <si>
    <t>0Б510</t>
  </si>
  <si>
    <t>200</t>
  </si>
  <si>
    <t>240</t>
  </si>
  <si>
    <t>Ведомственная структура всех расходовбюджета муниципального образования город Ртищево на 2023 год  и  плановый период 2024 и  2025 годов, с учётом "УСЛОВНЫХ" расходов</t>
  </si>
  <si>
    <t>Ведомственная структура "УСЛОВНЫХ" расходов бюджета муниципального образования город Ртищево на 2023 год  и  плановый период 2024 и  2025 годов в соответствии со статьей 184.1 БК РФ</t>
  </si>
  <si>
    <t>СЛУЖЕБНАЯ ИНФОРМАЦИЯ. НЕ ДЛЯ ПЕЧАТИ.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</si>
  <si>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</si>
  <si>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 xml:space="preserve"> от                                 2023 года  № </t>
  </si>
  <si>
    <t>2026 год</t>
  </si>
  <si>
    <t xml:space="preserve">Случаи предоставления и распределение бюджетных ассигнований на предоставление субсидий юридическим лицам, не являющимся муниципальными учреждениями, индивидуальным предпринимателям, физическим лицам – производителям товаров, работ, услуг на 2024 год и на плановый период 2025 и 2026 годов
</t>
  </si>
  <si>
    <t>Раздел I. Субсидии некоммерческим организациям (за исключением муниципальных учреждений)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</si>
  <si>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</si>
  <si>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79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</si>
  <si>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</si>
  <si>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</si>
  <si>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01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</si>
  <si>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</si>
  <si>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</si>
  <si>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Закупка товаров, работ и услуг для обеспечения 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</si>
  <si>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</si>
  <si>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</si>
  <si>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Раздел II.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</si>
</sst>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/>
    </xf>
    <xf numFmtId="49" fontId="2" fillId="0" borderId="0" xfId="3" applyNumberFormat="1" applyFont="1" applyFill="1" applyBorder="1" applyAlignment="1">
      <alignment horizontal="left" wrapText="1"/>
    </xf>
    <xf numFmtId="164" fontId="2" fillId="0" borderId="0" xfId="3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2" xfId="5" applyNumberFormat="1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wrapText="1" shrinkToFit="1"/>
    </xf>
    <xf numFmtId="49" fontId="2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 shrinkToFi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left" wrapText="1"/>
    </xf>
    <xf numFmtId="165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right" wrapText="1"/>
    </xf>
    <xf numFmtId="165" fontId="2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wrapText="1"/>
    </xf>
    <xf numFmtId="165" fontId="5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 shrinkToFit="1"/>
    </xf>
    <xf numFmtId="49" fontId="6" fillId="0" borderId="0" xfId="7" applyNumberFormat="1" applyFont="1" applyFill="1" applyBorder="1" applyAlignment="1">
      <alignment horizontal="left" wrapText="1"/>
    </xf>
    <xf numFmtId="164" fontId="6" fillId="0" borderId="0" xfId="7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165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 wrapText="1"/>
    </xf>
    <xf numFmtId="164" fontId="6" fillId="0" borderId="0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N68"/>
  <sheetViews>
    <sheetView tabSelected="1" view="pageBreakPreview" zoomScaleSheetLayoutView="100" workbookViewId="0">
      <selection activeCell="B14" sqref="B14"/>
    </sheetView>
  </sheetViews>
  <sheetFormatPr defaultColWidth="9.140625" defaultRowHeight="18.75"/>
  <cols>
    <col min="1" max="1" width="1" style="5" customWidth="1"/>
    <col min="2" max="2" width="64.5703125" style="1" customWidth="1"/>
    <col min="3" max="3" width="7.28515625" style="1" customWidth="1"/>
    <col min="4" max="4" width="6.7109375" style="1" customWidth="1"/>
    <col min="5" max="5" width="8.42578125" style="1" customWidth="1"/>
    <col min="6" max="6" width="10.42578125" style="1" customWidth="1"/>
    <col min="7" max="7" width="10" style="3" customWidth="1"/>
    <col min="8" max="8" width="16" style="5" customWidth="1"/>
    <col min="9" max="9" width="17.28515625" style="5" customWidth="1"/>
    <col min="10" max="10" width="15.42578125" style="5" customWidth="1"/>
    <col min="11" max="11" width="13.28515625" style="5" customWidth="1"/>
    <col min="12" max="16384" width="9.140625" style="5"/>
  </cols>
  <sheetData>
    <row r="1" spans="2:14" ht="18.75" customHeight="1">
      <c r="C1" s="2"/>
      <c r="H1" s="71" t="s">
        <v>48</v>
      </c>
      <c r="I1" s="71"/>
      <c r="J1" s="71"/>
      <c r="K1" s="4"/>
      <c r="L1" s="4"/>
      <c r="M1" s="4"/>
      <c r="N1" s="4"/>
    </row>
    <row r="2" spans="2:14" ht="18.75" customHeight="1">
      <c r="C2" s="2"/>
      <c r="H2" s="71" t="s">
        <v>43</v>
      </c>
      <c r="I2" s="71"/>
      <c r="J2" s="71"/>
      <c r="K2" s="4"/>
      <c r="L2" s="4"/>
      <c r="M2" s="4"/>
      <c r="N2" s="4"/>
    </row>
    <row r="3" spans="2:14" ht="18.75" customHeight="1">
      <c r="C3" s="2"/>
      <c r="H3" s="71" t="s">
        <v>44</v>
      </c>
      <c r="I3" s="71"/>
      <c r="J3" s="71"/>
      <c r="K3" s="4"/>
      <c r="L3" s="4"/>
      <c r="M3" s="4"/>
      <c r="N3" s="4"/>
    </row>
    <row r="4" spans="2:14" ht="18.75" customHeight="1">
      <c r="C4" s="2"/>
      <c r="H4" s="71" t="s">
        <v>45</v>
      </c>
      <c r="I4" s="71"/>
      <c r="J4" s="71"/>
      <c r="K4" s="4"/>
      <c r="L4" s="4"/>
      <c r="M4" s="4"/>
      <c r="N4" s="4"/>
    </row>
    <row r="5" spans="2:14" ht="18.75" customHeight="1">
      <c r="H5" s="72" t="s">
        <v>67</v>
      </c>
      <c r="I5" s="72"/>
      <c r="J5" s="72"/>
    </row>
    <row r="6" spans="2:14" ht="18.75" customHeight="1">
      <c r="H6" s="6"/>
      <c r="I6" s="6"/>
      <c r="J6" s="6"/>
    </row>
    <row r="7" spans="2:14" ht="18.75" customHeight="1">
      <c r="H7" s="6"/>
      <c r="I7" s="6"/>
      <c r="J7" s="6"/>
    </row>
    <row r="8" spans="2:14" s="92" customFormat="1" ht="78.75" customHeight="1">
      <c r="B8" s="93" t="s">
        <v>69</v>
      </c>
      <c r="C8" s="93"/>
      <c r="D8" s="93"/>
      <c r="E8" s="93"/>
      <c r="F8" s="93"/>
      <c r="G8" s="93"/>
      <c r="H8" s="93"/>
      <c r="I8" s="93"/>
      <c r="J8" s="93"/>
    </row>
    <row r="9" spans="2:14" s="7" customFormat="1">
      <c r="B9" s="70"/>
      <c r="C9" s="70"/>
      <c r="D9" s="70"/>
      <c r="E9" s="70"/>
      <c r="F9" s="70"/>
      <c r="G9" s="70"/>
      <c r="H9" s="8"/>
    </row>
    <row r="10" spans="2:14" s="7" customFormat="1">
      <c r="B10" s="8" t="s">
        <v>0</v>
      </c>
      <c r="C10" s="8"/>
      <c r="D10" s="8"/>
      <c r="E10" s="8"/>
      <c r="F10" s="9"/>
      <c r="G10" s="10"/>
      <c r="J10" s="7" t="s">
        <v>24</v>
      </c>
    </row>
    <row r="11" spans="2:14" s="7" customFormat="1" ht="23.25" customHeight="1">
      <c r="B11" s="73" t="s">
        <v>1</v>
      </c>
      <c r="C11" s="75" t="s">
        <v>2</v>
      </c>
      <c r="D11" s="76"/>
      <c r="E11" s="76"/>
      <c r="F11" s="76"/>
      <c r="G11" s="75" t="s">
        <v>3</v>
      </c>
      <c r="H11" s="73" t="s">
        <v>47</v>
      </c>
      <c r="I11" s="74" t="s">
        <v>35</v>
      </c>
      <c r="J11" s="74"/>
    </row>
    <row r="12" spans="2:14" s="7" customFormat="1" ht="26.25" customHeight="1">
      <c r="B12" s="76"/>
      <c r="C12" s="76"/>
      <c r="D12" s="76"/>
      <c r="E12" s="76"/>
      <c r="F12" s="76"/>
      <c r="G12" s="77"/>
      <c r="H12" s="73"/>
      <c r="I12" s="68" t="s">
        <v>49</v>
      </c>
      <c r="J12" s="69" t="s">
        <v>68</v>
      </c>
    </row>
    <row r="13" spans="2:14" s="7" customFormat="1">
      <c r="B13" s="13">
        <v>1</v>
      </c>
      <c r="C13" s="75" t="s">
        <v>12</v>
      </c>
      <c r="D13" s="76"/>
      <c r="E13" s="76"/>
      <c r="F13" s="76"/>
      <c r="G13" s="12" t="s">
        <v>4</v>
      </c>
      <c r="H13" s="11">
        <v>4</v>
      </c>
      <c r="I13" s="11">
        <v>5</v>
      </c>
      <c r="J13" s="12" t="s">
        <v>7</v>
      </c>
    </row>
    <row r="14" spans="2:14" s="7" customFormat="1" ht="56.25">
      <c r="B14" s="96" t="s">
        <v>70</v>
      </c>
      <c r="C14" s="94"/>
      <c r="D14" s="95"/>
      <c r="E14" s="95"/>
      <c r="F14" s="95"/>
      <c r="G14" s="94"/>
      <c r="H14" s="97">
        <f>H15</f>
        <v>420</v>
      </c>
      <c r="I14" s="97">
        <f t="shared" ref="I14:J14" si="0">I15</f>
        <v>430</v>
      </c>
      <c r="J14" s="97">
        <f t="shared" si="0"/>
        <v>440</v>
      </c>
    </row>
    <row r="15" spans="2:14" s="14" customFormat="1" ht="112.5">
      <c r="B15" s="14" t="s">
        <v>71</v>
      </c>
      <c r="C15" s="15">
        <v>79</v>
      </c>
      <c r="D15" s="15" t="s">
        <v>8</v>
      </c>
      <c r="E15" s="15" t="s">
        <v>9</v>
      </c>
      <c r="F15" s="15" t="s">
        <v>10</v>
      </c>
      <c r="G15" s="15"/>
      <c r="H15" s="16">
        <f>H16</f>
        <v>420</v>
      </c>
      <c r="I15" s="16">
        <f t="shared" ref="I15:J15" si="1">I16</f>
        <v>430</v>
      </c>
      <c r="J15" s="16">
        <f t="shared" si="1"/>
        <v>440</v>
      </c>
    </row>
    <row r="16" spans="2:14" s="14" customFormat="1" ht="75">
      <c r="B16" s="14" t="s">
        <v>73</v>
      </c>
      <c r="C16" s="15" t="s">
        <v>72</v>
      </c>
      <c r="D16" s="15" t="s">
        <v>12</v>
      </c>
      <c r="E16" s="15" t="s">
        <v>9</v>
      </c>
      <c r="F16" s="15" t="s">
        <v>10</v>
      </c>
      <c r="G16" s="15"/>
      <c r="H16" s="16">
        <f>H17</f>
        <v>420</v>
      </c>
      <c r="I16" s="16">
        <f t="shared" ref="I16:J17" si="2">I17</f>
        <v>430</v>
      </c>
      <c r="J16" s="16">
        <f t="shared" si="2"/>
        <v>440</v>
      </c>
    </row>
    <row r="17" spans="2:10" s="14" customFormat="1" ht="75">
      <c r="B17" s="14" t="s">
        <v>74</v>
      </c>
      <c r="C17" s="15" t="s">
        <v>72</v>
      </c>
      <c r="D17" s="15" t="s">
        <v>12</v>
      </c>
      <c r="E17" s="15" t="s">
        <v>75</v>
      </c>
      <c r="F17" s="15" t="s">
        <v>10</v>
      </c>
      <c r="G17" s="15"/>
      <c r="H17" s="16">
        <f>H18</f>
        <v>420</v>
      </c>
      <c r="I17" s="16">
        <f t="shared" si="2"/>
        <v>430</v>
      </c>
      <c r="J17" s="16">
        <f t="shared" si="2"/>
        <v>440</v>
      </c>
    </row>
    <row r="18" spans="2:10" s="14" customFormat="1" ht="56.25">
      <c r="B18" s="17" t="s">
        <v>76</v>
      </c>
      <c r="C18" s="21" t="s">
        <v>72</v>
      </c>
      <c r="D18" s="21" t="s">
        <v>12</v>
      </c>
      <c r="E18" s="21" t="s">
        <v>75</v>
      </c>
      <c r="F18" s="21" t="s">
        <v>77</v>
      </c>
      <c r="G18" s="21"/>
      <c r="H18" s="19">
        <f>H19+H21</f>
        <v>420</v>
      </c>
      <c r="I18" s="19">
        <f t="shared" ref="I18:J18" si="3">I19+I21</f>
        <v>430</v>
      </c>
      <c r="J18" s="19">
        <f t="shared" si="3"/>
        <v>440</v>
      </c>
    </row>
    <row r="19" spans="2:10" s="14" customFormat="1" ht="37.5" hidden="1">
      <c r="B19" s="17" t="s">
        <v>78</v>
      </c>
      <c r="C19" s="21" t="s">
        <v>72</v>
      </c>
      <c r="D19" s="21" t="s">
        <v>12</v>
      </c>
      <c r="E19" s="21" t="s">
        <v>75</v>
      </c>
      <c r="F19" s="21" t="s">
        <v>77</v>
      </c>
      <c r="G19" s="1">
        <v>200</v>
      </c>
      <c r="H19" s="19">
        <f>H20</f>
        <v>0</v>
      </c>
      <c r="I19" s="19">
        <f t="shared" ref="I19:J19" si="4">I20</f>
        <v>0</v>
      </c>
      <c r="J19" s="19">
        <f t="shared" si="4"/>
        <v>0</v>
      </c>
    </row>
    <row r="20" spans="2:10" s="14" customFormat="1" ht="56.25" hidden="1">
      <c r="B20" s="17" t="s">
        <v>57</v>
      </c>
      <c r="C20" s="21" t="s">
        <v>72</v>
      </c>
      <c r="D20" s="21" t="s">
        <v>12</v>
      </c>
      <c r="E20" s="21" t="s">
        <v>75</v>
      </c>
      <c r="F20" s="21" t="s">
        <v>77</v>
      </c>
      <c r="G20" s="1">
        <v>240</v>
      </c>
      <c r="H20" s="19">
        <f>550-550</f>
        <v>0</v>
      </c>
      <c r="I20" s="19">
        <f t="shared" ref="I20:J20" si="5">550-550</f>
        <v>0</v>
      </c>
      <c r="J20" s="19">
        <f t="shared" si="5"/>
        <v>0</v>
      </c>
    </row>
    <row r="21" spans="2:10" s="14" customFormat="1" ht="56.25">
      <c r="B21" s="17" t="s">
        <v>79</v>
      </c>
      <c r="C21" s="21" t="s">
        <v>72</v>
      </c>
      <c r="D21" s="21" t="s">
        <v>12</v>
      </c>
      <c r="E21" s="21" t="s">
        <v>75</v>
      </c>
      <c r="F21" s="21" t="s">
        <v>77</v>
      </c>
      <c r="G21" s="1">
        <v>600</v>
      </c>
      <c r="H21" s="19">
        <f>H22</f>
        <v>420</v>
      </c>
      <c r="I21" s="19">
        <f t="shared" ref="I21:J21" si="6">I22</f>
        <v>430</v>
      </c>
      <c r="J21" s="19">
        <f t="shared" si="6"/>
        <v>440</v>
      </c>
    </row>
    <row r="22" spans="2:10" s="14" customFormat="1" ht="75">
      <c r="B22" s="17" t="s">
        <v>80</v>
      </c>
      <c r="C22" s="21" t="s">
        <v>72</v>
      </c>
      <c r="D22" s="21" t="s">
        <v>12</v>
      </c>
      <c r="E22" s="21" t="s">
        <v>75</v>
      </c>
      <c r="F22" s="21" t="s">
        <v>77</v>
      </c>
      <c r="G22" s="1">
        <v>630</v>
      </c>
      <c r="H22" s="19">
        <f>420</f>
        <v>420</v>
      </c>
      <c r="I22" s="19">
        <f>430</f>
        <v>430</v>
      </c>
      <c r="J22" s="19">
        <f>440</f>
        <v>440</v>
      </c>
    </row>
    <row r="23" spans="2:10" s="7" customFormat="1" ht="84" customHeight="1">
      <c r="B23" s="96" t="s">
        <v>81</v>
      </c>
      <c r="C23" s="94"/>
      <c r="D23" s="95"/>
      <c r="E23" s="95"/>
      <c r="F23" s="95"/>
      <c r="G23" s="94"/>
      <c r="H23" s="97">
        <f>H24+H30</f>
        <v>130</v>
      </c>
      <c r="I23" s="97">
        <f t="shared" ref="I23:J23" si="7">I24+I30</f>
        <v>150</v>
      </c>
      <c r="J23" s="97">
        <f t="shared" si="7"/>
        <v>150</v>
      </c>
    </row>
    <row r="24" spans="2:10" s="14" customFormat="1" ht="66" hidden="1" customHeight="1">
      <c r="B24" s="14" t="s">
        <v>32</v>
      </c>
      <c r="C24" s="15" t="s">
        <v>18</v>
      </c>
      <c r="D24" s="15" t="s">
        <v>8</v>
      </c>
      <c r="E24" s="15" t="s">
        <v>9</v>
      </c>
      <c r="F24" s="15" t="s">
        <v>10</v>
      </c>
      <c r="G24" s="15"/>
      <c r="H24" s="16">
        <f>H25</f>
        <v>0</v>
      </c>
      <c r="I24" s="16">
        <f>I25</f>
        <v>0</v>
      </c>
      <c r="J24" s="16">
        <f>J25</f>
        <v>0</v>
      </c>
    </row>
    <row r="25" spans="2:10" s="14" customFormat="1" ht="37.5" hidden="1">
      <c r="B25" s="14" t="s">
        <v>25</v>
      </c>
      <c r="C25" s="15" t="s">
        <v>18</v>
      </c>
      <c r="D25" s="15" t="s">
        <v>5</v>
      </c>
      <c r="E25" s="15" t="s">
        <v>9</v>
      </c>
      <c r="F25" s="15" t="s">
        <v>10</v>
      </c>
      <c r="G25" s="15"/>
      <c r="H25" s="16">
        <f t="shared" ref="H25:J28" si="8">H26</f>
        <v>0</v>
      </c>
      <c r="I25" s="16">
        <f t="shared" si="8"/>
        <v>0</v>
      </c>
      <c r="J25" s="16">
        <f t="shared" si="8"/>
        <v>0</v>
      </c>
    </row>
    <row r="26" spans="2:10" s="14" customFormat="1" ht="93.75" hidden="1">
      <c r="B26" s="14" t="s">
        <v>26</v>
      </c>
      <c r="C26" s="15" t="s">
        <v>18</v>
      </c>
      <c r="D26" s="15" t="s">
        <v>5</v>
      </c>
      <c r="E26" s="15" t="s">
        <v>11</v>
      </c>
      <c r="F26" s="15" t="s">
        <v>10</v>
      </c>
      <c r="G26" s="15"/>
      <c r="H26" s="16">
        <f t="shared" si="8"/>
        <v>0</v>
      </c>
      <c r="I26" s="16">
        <f t="shared" si="8"/>
        <v>0</v>
      </c>
      <c r="J26" s="16">
        <f t="shared" si="8"/>
        <v>0</v>
      </c>
    </row>
    <row r="27" spans="2:10" s="14" customFormat="1" ht="75" hidden="1">
      <c r="B27" s="17" t="s">
        <v>29</v>
      </c>
      <c r="C27" s="18" t="s">
        <v>18</v>
      </c>
      <c r="D27" s="18" t="s">
        <v>5</v>
      </c>
      <c r="E27" s="18" t="s">
        <v>11</v>
      </c>
      <c r="F27" s="18" t="s">
        <v>28</v>
      </c>
      <c r="G27" s="15"/>
      <c r="H27" s="19">
        <f t="shared" si="8"/>
        <v>0</v>
      </c>
      <c r="I27" s="19">
        <f t="shared" si="8"/>
        <v>0</v>
      </c>
      <c r="J27" s="19">
        <f t="shared" si="8"/>
        <v>0</v>
      </c>
    </row>
    <row r="28" spans="2:10" s="14" customFormat="1" hidden="1">
      <c r="B28" s="17" t="s">
        <v>13</v>
      </c>
      <c r="C28" s="18" t="s">
        <v>18</v>
      </c>
      <c r="D28" s="18" t="s">
        <v>5</v>
      </c>
      <c r="E28" s="18" t="s">
        <v>11</v>
      </c>
      <c r="F28" s="18" t="s">
        <v>28</v>
      </c>
      <c r="G28" s="21" t="s">
        <v>14</v>
      </c>
      <c r="H28" s="19">
        <f t="shared" si="8"/>
        <v>0</v>
      </c>
      <c r="I28" s="19">
        <f t="shared" si="8"/>
        <v>0</v>
      </c>
      <c r="J28" s="19">
        <f t="shared" si="8"/>
        <v>0</v>
      </c>
    </row>
    <row r="29" spans="2:10" s="14" customFormat="1" ht="75" hidden="1">
      <c r="B29" s="17" t="s">
        <v>27</v>
      </c>
      <c r="C29" s="18" t="s">
        <v>18</v>
      </c>
      <c r="D29" s="18" t="s">
        <v>5</v>
      </c>
      <c r="E29" s="18" t="s">
        <v>11</v>
      </c>
      <c r="F29" s="18" t="s">
        <v>28</v>
      </c>
      <c r="G29" s="21" t="s">
        <v>22</v>
      </c>
      <c r="H29" s="19">
        <f>200-200</f>
        <v>0</v>
      </c>
      <c r="I29" s="19">
        <f t="shared" ref="I29:J29" si="9">200-200</f>
        <v>0</v>
      </c>
      <c r="J29" s="19">
        <f t="shared" si="9"/>
        <v>0</v>
      </c>
    </row>
    <row r="30" spans="2:10" s="14" customFormat="1" ht="37.5">
      <c r="B30" s="14" t="s">
        <v>15</v>
      </c>
      <c r="C30" s="20" t="s">
        <v>17</v>
      </c>
      <c r="D30" s="20" t="s">
        <v>8</v>
      </c>
      <c r="E30" s="20" t="s">
        <v>9</v>
      </c>
      <c r="F30" s="20" t="s">
        <v>10</v>
      </c>
      <c r="G30" s="15"/>
      <c r="H30" s="16">
        <f>H31</f>
        <v>130</v>
      </c>
      <c r="I30" s="16">
        <f>I31</f>
        <v>150</v>
      </c>
      <c r="J30" s="16">
        <f>J31</f>
        <v>150</v>
      </c>
    </row>
    <row r="31" spans="2:10" s="14" customFormat="1" ht="63" customHeight="1">
      <c r="B31" s="14" t="s">
        <v>16</v>
      </c>
      <c r="C31" s="20" t="s">
        <v>17</v>
      </c>
      <c r="D31" s="20" t="s">
        <v>5</v>
      </c>
      <c r="E31" s="20" t="s">
        <v>9</v>
      </c>
      <c r="F31" s="20" t="s">
        <v>10</v>
      </c>
      <c r="G31" s="15"/>
      <c r="H31" s="16">
        <f>H32+H35+H38</f>
        <v>130</v>
      </c>
      <c r="I31" s="16">
        <f>I32+I35+I38</f>
        <v>150</v>
      </c>
      <c r="J31" s="16">
        <f>J32+J35+J38</f>
        <v>150</v>
      </c>
    </row>
    <row r="32" spans="2:10" s="14" customFormat="1" ht="75" hidden="1">
      <c r="B32" s="17" t="s">
        <v>30</v>
      </c>
      <c r="C32" s="18">
        <v>91</v>
      </c>
      <c r="D32" s="18" t="s">
        <v>5</v>
      </c>
      <c r="E32" s="18" t="s">
        <v>9</v>
      </c>
      <c r="F32" s="18" t="s">
        <v>31</v>
      </c>
      <c r="G32" s="21"/>
      <c r="H32" s="19">
        <f t="shared" ref="H32:J33" si="10">H33</f>
        <v>0</v>
      </c>
      <c r="I32" s="19">
        <f t="shared" si="10"/>
        <v>0</v>
      </c>
      <c r="J32" s="19">
        <f t="shared" si="10"/>
        <v>0</v>
      </c>
    </row>
    <row r="33" spans="2:10" s="14" customFormat="1" hidden="1">
      <c r="B33" s="17" t="s">
        <v>13</v>
      </c>
      <c r="C33" s="18">
        <v>91</v>
      </c>
      <c r="D33" s="18" t="s">
        <v>5</v>
      </c>
      <c r="E33" s="18" t="s">
        <v>9</v>
      </c>
      <c r="F33" s="18" t="s">
        <v>31</v>
      </c>
      <c r="G33" s="23" t="s">
        <v>14</v>
      </c>
      <c r="H33" s="19">
        <f t="shared" si="10"/>
        <v>0</v>
      </c>
      <c r="I33" s="19">
        <f t="shared" si="10"/>
        <v>0</v>
      </c>
      <c r="J33" s="19">
        <f t="shared" si="10"/>
        <v>0</v>
      </c>
    </row>
    <row r="34" spans="2:10" s="14" customFormat="1" ht="56.25" hidden="1">
      <c r="B34" s="17" t="s">
        <v>21</v>
      </c>
      <c r="C34" s="18">
        <v>91</v>
      </c>
      <c r="D34" s="18" t="s">
        <v>5</v>
      </c>
      <c r="E34" s="18" t="s">
        <v>9</v>
      </c>
      <c r="F34" s="18" t="s">
        <v>31</v>
      </c>
      <c r="G34" s="23" t="s">
        <v>22</v>
      </c>
      <c r="H34" s="19"/>
      <c r="I34" s="19"/>
      <c r="J34" s="19"/>
    </row>
    <row r="35" spans="2:10" s="14" customFormat="1" ht="37.5" hidden="1">
      <c r="B35" s="17" t="s">
        <v>34</v>
      </c>
      <c r="C35" s="18">
        <v>91</v>
      </c>
      <c r="D35" s="18" t="s">
        <v>5</v>
      </c>
      <c r="E35" s="18" t="s">
        <v>9</v>
      </c>
      <c r="F35" s="18" t="s">
        <v>33</v>
      </c>
      <c r="G35" s="21"/>
      <c r="H35" s="19">
        <f t="shared" ref="H35:J36" si="11">H36</f>
        <v>0</v>
      </c>
      <c r="I35" s="19">
        <f t="shared" si="11"/>
        <v>0</v>
      </c>
      <c r="J35" s="19">
        <f t="shared" si="11"/>
        <v>0</v>
      </c>
    </row>
    <row r="36" spans="2:10" s="14" customFormat="1" hidden="1">
      <c r="B36" s="17" t="s">
        <v>13</v>
      </c>
      <c r="C36" s="18">
        <v>91</v>
      </c>
      <c r="D36" s="18" t="s">
        <v>5</v>
      </c>
      <c r="E36" s="18" t="s">
        <v>9</v>
      </c>
      <c r="F36" s="18" t="s">
        <v>33</v>
      </c>
      <c r="G36" s="23" t="s">
        <v>14</v>
      </c>
      <c r="H36" s="19">
        <f t="shared" si="11"/>
        <v>0</v>
      </c>
      <c r="I36" s="19">
        <f t="shared" si="11"/>
        <v>0</v>
      </c>
      <c r="J36" s="19">
        <f t="shared" si="11"/>
        <v>0</v>
      </c>
    </row>
    <row r="37" spans="2:10" s="14" customFormat="1" ht="56.25" hidden="1">
      <c r="B37" s="17" t="s">
        <v>21</v>
      </c>
      <c r="C37" s="18">
        <v>91</v>
      </c>
      <c r="D37" s="18" t="s">
        <v>5</v>
      </c>
      <c r="E37" s="18" t="s">
        <v>9</v>
      </c>
      <c r="F37" s="18" t="s">
        <v>33</v>
      </c>
      <c r="G37" s="23" t="s">
        <v>22</v>
      </c>
      <c r="H37" s="19"/>
      <c r="I37" s="19"/>
      <c r="J37" s="19"/>
    </row>
    <row r="38" spans="2:10" s="17" customFormat="1" ht="37.5" customHeight="1">
      <c r="B38" s="17" t="s">
        <v>19</v>
      </c>
      <c r="C38" s="22" t="s">
        <v>17</v>
      </c>
      <c r="D38" s="22" t="s">
        <v>5</v>
      </c>
      <c r="E38" s="22" t="s">
        <v>9</v>
      </c>
      <c r="F38" s="22" t="s">
        <v>20</v>
      </c>
      <c r="G38" s="21"/>
      <c r="H38" s="19">
        <f t="shared" ref="H38:J39" si="12">H39</f>
        <v>130</v>
      </c>
      <c r="I38" s="19">
        <f t="shared" si="12"/>
        <v>150</v>
      </c>
      <c r="J38" s="19">
        <f t="shared" si="12"/>
        <v>150</v>
      </c>
    </row>
    <row r="39" spans="2:10" s="17" customFormat="1" ht="26.25" customHeight="1">
      <c r="B39" s="17" t="s">
        <v>13</v>
      </c>
      <c r="C39" s="22" t="s">
        <v>17</v>
      </c>
      <c r="D39" s="22" t="s">
        <v>5</v>
      </c>
      <c r="E39" s="22" t="s">
        <v>9</v>
      </c>
      <c r="F39" s="22" t="s">
        <v>20</v>
      </c>
      <c r="G39" s="23" t="s">
        <v>14</v>
      </c>
      <c r="H39" s="24">
        <f t="shared" si="12"/>
        <v>130</v>
      </c>
      <c r="I39" s="24">
        <f t="shared" si="12"/>
        <v>150</v>
      </c>
      <c r="J39" s="24">
        <f t="shared" si="12"/>
        <v>150</v>
      </c>
    </row>
    <row r="40" spans="2:10" s="17" customFormat="1" ht="73.5" customHeight="1">
      <c r="B40" s="17" t="s">
        <v>66</v>
      </c>
      <c r="C40" s="22" t="s">
        <v>17</v>
      </c>
      <c r="D40" s="22" t="s">
        <v>5</v>
      </c>
      <c r="E40" s="22" t="s">
        <v>9</v>
      </c>
      <c r="F40" s="22" t="s">
        <v>20</v>
      </c>
      <c r="G40" s="23" t="s">
        <v>22</v>
      </c>
      <c r="H40" s="24">
        <f>130</f>
        <v>130</v>
      </c>
      <c r="I40" s="24">
        <f>150</f>
        <v>150</v>
      </c>
      <c r="J40" s="24">
        <f>150</f>
        <v>150</v>
      </c>
    </row>
    <row r="41" spans="2:10" s="14" customFormat="1">
      <c r="B41" s="14" t="s">
        <v>46</v>
      </c>
      <c r="C41" s="20"/>
      <c r="D41" s="20"/>
      <c r="E41" s="20"/>
      <c r="F41" s="20"/>
      <c r="G41" s="15"/>
      <c r="H41" s="16">
        <f>H42</f>
        <v>130</v>
      </c>
      <c r="I41" s="16">
        <f t="shared" ref="I41:J41" si="13">I42</f>
        <v>150</v>
      </c>
      <c r="J41" s="16">
        <f t="shared" si="13"/>
        <v>150</v>
      </c>
    </row>
    <row r="42" spans="2:10" s="14" customFormat="1" ht="37.5">
      <c r="B42" s="60" t="s">
        <v>37</v>
      </c>
      <c r="C42" s="61"/>
      <c r="D42" s="61"/>
      <c r="E42" s="61"/>
      <c r="F42" s="61"/>
      <c r="G42" s="61"/>
      <c r="H42" s="62">
        <f>H24+H30</f>
        <v>130</v>
      </c>
      <c r="I42" s="62">
        <f>I24+I30</f>
        <v>150</v>
      </c>
      <c r="J42" s="62">
        <f>J24+J30</f>
        <v>150</v>
      </c>
    </row>
    <row r="43" spans="2:10" ht="39" customHeight="1">
      <c r="B43" s="60" t="s">
        <v>38</v>
      </c>
      <c r="C43" s="63"/>
      <c r="D43" s="63"/>
      <c r="E43" s="63"/>
      <c r="F43" s="63"/>
      <c r="G43" s="64"/>
      <c r="H43" s="65">
        <f>H50</f>
        <v>0</v>
      </c>
      <c r="I43" s="65">
        <f t="shared" ref="I43:J43" si="14">I50</f>
        <v>0</v>
      </c>
      <c r="J43" s="65">
        <f t="shared" si="14"/>
        <v>0</v>
      </c>
    </row>
    <row r="44" spans="2:10">
      <c r="B44" s="66" t="s">
        <v>23</v>
      </c>
      <c r="C44" s="63"/>
      <c r="D44" s="63"/>
      <c r="E44" s="63"/>
      <c r="F44" s="63"/>
      <c r="G44" s="64"/>
      <c r="H44" s="67">
        <f>H42+H43</f>
        <v>130</v>
      </c>
      <c r="I44" s="67">
        <f t="shared" ref="I44:J44" si="15">I42+I43</f>
        <v>150</v>
      </c>
      <c r="J44" s="67">
        <f t="shared" si="15"/>
        <v>150</v>
      </c>
    </row>
    <row r="45" spans="2:10" ht="37.5">
      <c r="B45" s="66" t="s">
        <v>65</v>
      </c>
    </row>
    <row r="46" spans="2:10" ht="37.5" customHeight="1">
      <c r="B46" s="79" t="s">
        <v>64</v>
      </c>
      <c r="C46" s="79"/>
      <c r="D46" s="79"/>
      <c r="E46" s="79"/>
      <c r="F46" s="79"/>
      <c r="G46" s="79"/>
      <c r="H46" s="79"/>
      <c r="I46" s="79"/>
      <c r="J46" s="79"/>
    </row>
    <row r="47" spans="2:10">
      <c r="B47" s="73" t="s">
        <v>1</v>
      </c>
      <c r="C47" s="75" t="s">
        <v>2</v>
      </c>
      <c r="D47" s="75"/>
      <c r="E47" s="75"/>
      <c r="F47" s="75"/>
      <c r="G47" s="75" t="s">
        <v>3</v>
      </c>
      <c r="H47" s="90" t="s">
        <v>36</v>
      </c>
      <c r="I47" s="74" t="s">
        <v>35</v>
      </c>
      <c r="J47" s="74"/>
    </row>
    <row r="48" spans="2:10">
      <c r="B48" s="73"/>
      <c r="C48" s="75"/>
      <c r="D48" s="75"/>
      <c r="E48" s="75"/>
      <c r="F48" s="75"/>
      <c r="G48" s="75"/>
      <c r="H48" s="90"/>
      <c r="I48" s="25" t="s">
        <v>47</v>
      </c>
      <c r="J48" s="25" t="s">
        <v>49</v>
      </c>
    </row>
    <row r="49" spans="2:10">
      <c r="B49" s="45">
        <v>1</v>
      </c>
      <c r="C49" s="75" t="s">
        <v>6</v>
      </c>
      <c r="D49" s="91"/>
      <c r="E49" s="91"/>
      <c r="F49" s="91"/>
      <c r="G49" s="44" t="s">
        <v>7</v>
      </c>
      <c r="H49" s="42">
        <v>7</v>
      </c>
      <c r="I49" s="42">
        <v>8</v>
      </c>
      <c r="J49" s="42">
        <v>9</v>
      </c>
    </row>
    <row r="50" spans="2:10" ht="37.5">
      <c r="B50" s="28" t="s">
        <v>50</v>
      </c>
      <c r="C50" s="47"/>
      <c r="D50" s="47"/>
      <c r="E50" s="47"/>
      <c r="F50" s="47"/>
      <c r="G50" s="29"/>
      <c r="H50" s="48">
        <f t="shared" ref="H50:J56" si="16">H51</f>
        <v>0</v>
      </c>
      <c r="I50" s="26">
        <f t="shared" si="16"/>
        <v>0</v>
      </c>
      <c r="J50" s="26">
        <f t="shared" si="16"/>
        <v>0</v>
      </c>
    </row>
    <row r="51" spans="2:10">
      <c r="B51" s="46" t="s">
        <v>51</v>
      </c>
      <c r="C51" s="47"/>
      <c r="D51" s="47"/>
      <c r="E51" s="47"/>
      <c r="F51" s="47"/>
      <c r="G51" s="29"/>
      <c r="H51" s="49">
        <f t="shared" si="16"/>
        <v>0</v>
      </c>
      <c r="I51" s="27">
        <f t="shared" si="16"/>
        <v>0</v>
      </c>
      <c r="J51" s="27">
        <f t="shared" si="16"/>
        <v>0</v>
      </c>
    </row>
    <row r="52" spans="2:10">
      <c r="B52" s="46" t="s">
        <v>52</v>
      </c>
      <c r="C52" s="29"/>
      <c r="D52" s="29"/>
      <c r="E52" s="29"/>
      <c r="F52" s="29"/>
      <c r="G52" s="29"/>
      <c r="H52" s="49">
        <f t="shared" si="16"/>
        <v>0</v>
      </c>
      <c r="I52" s="27">
        <f t="shared" si="16"/>
        <v>0</v>
      </c>
      <c r="J52" s="27">
        <f t="shared" si="16"/>
        <v>0</v>
      </c>
    </row>
    <row r="53" spans="2:10" ht="56.25">
      <c r="B53" s="28" t="s">
        <v>53</v>
      </c>
      <c r="C53" s="29" t="s">
        <v>58</v>
      </c>
      <c r="D53" s="29" t="s">
        <v>8</v>
      </c>
      <c r="E53" s="29" t="s">
        <v>9</v>
      </c>
      <c r="F53" s="29" t="s">
        <v>10</v>
      </c>
      <c r="G53" s="29"/>
      <c r="H53" s="50">
        <f t="shared" si="16"/>
        <v>0</v>
      </c>
      <c r="I53" s="33">
        <f t="shared" si="16"/>
        <v>0</v>
      </c>
      <c r="J53" s="33">
        <f t="shared" si="16"/>
        <v>0</v>
      </c>
    </row>
    <row r="54" spans="2:10" s="51" customFormat="1" ht="37.5">
      <c r="B54" s="52" t="s">
        <v>54</v>
      </c>
      <c r="C54" s="53" t="s">
        <v>58</v>
      </c>
      <c r="D54" s="53" t="s">
        <v>8</v>
      </c>
      <c r="E54" s="54" t="s">
        <v>59</v>
      </c>
      <c r="F54" s="53" t="s">
        <v>10</v>
      </c>
      <c r="G54" s="54"/>
      <c r="H54" s="55">
        <f t="shared" si="16"/>
        <v>0</v>
      </c>
      <c r="I54" s="55">
        <f t="shared" si="16"/>
        <v>0</v>
      </c>
      <c r="J54" s="55">
        <f t="shared" si="16"/>
        <v>0</v>
      </c>
    </row>
    <row r="55" spans="2:10" s="51" customFormat="1">
      <c r="B55" s="56" t="s">
        <v>55</v>
      </c>
      <c r="C55" s="57" t="s">
        <v>58</v>
      </c>
      <c r="D55" s="57" t="s">
        <v>8</v>
      </c>
      <c r="E55" s="57" t="s">
        <v>59</v>
      </c>
      <c r="F55" s="57" t="s">
        <v>60</v>
      </c>
      <c r="G55" s="58"/>
      <c r="H55" s="59">
        <f t="shared" si="16"/>
        <v>0</v>
      </c>
      <c r="I55" s="59">
        <f t="shared" si="16"/>
        <v>0</v>
      </c>
      <c r="J55" s="59">
        <f t="shared" si="16"/>
        <v>0</v>
      </c>
    </row>
    <row r="56" spans="2:10" s="51" customFormat="1" ht="37.5">
      <c r="B56" s="56" t="s">
        <v>56</v>
      </c>
      <c r="C56" s="57" t="s">
        <v>58</v>
      </c>
      <c r="D56" s="57" t="s">
        <v>8</v>
      </c>
      <c r="E56" s="57" t="s">
        <v>59</v>
      </c>
      <c r="F56" s="57" t="s">
        <v>60</v>
      </c>
      <c r="G56" s="58" t="s">
        <v>61</v>
      </c>
      <c r="H56" s="59">
        <f t="shared" si="16"/>
        <v>0</v>
      </c>
      <c r="I56" s="59">
        <f t="shared" si="16"/>
        <v>0</v>
      </c>
      <c r="J56" s="59">
        <f t="shared" si="16"/>
        <v>0</v>
      </c>
    </row>
    <row r="57" spans="2:10" s="51" customFormat="1" ht="56.25">
      <c r="B57" s="56" t="s">
        <v>57</v>
      </c>
      <c r="C57" s="57" t="s">
        <v>58</v>
      </c>
      <c r="D57" s="57" t="s">
        <v>8</v>
      </c>
      <c r="E57" s="57" t="s">
        <v>59</v>
      </c>
      <c r="F57" s="57" t="s">
        <v>60</v>
      </c>
      <c r="G57" s="58" t="s">
        <v>62</v>
      </c>
      <c r="H57" s="59">
        <f>0</f>
        <v>0</v>
      </c>
      <c r="I57" s="59"/>
      <c r="J57" s="59"/>
    </row>
    <row r="58" spans="2:10">
      <c r="B58" s="30"/>
      <c r="C58" s="31"/>
      <c r="D58" s="31"/>
      <c r="E58" s="31"/>
      <c r="F58" s="34"/>
      <c r="G58" s="32"/>
      <c r="H58" s="35"/>
      <c r="I58" s="35"/>
      <c r="J58" s="35"/>
    </row>
    <row r="59" spans="2:10">
      <c r="B59" s="30"/>
      <c r="C59" s="31"/>
      <c r="D59" s="31"/>
      <c r="E59" s="31"/>
      <c r="F59" s="34"/>
      <c r="G59" s="32"/>
      <c r="H59" s="35"/>
      <c r="I59" s="35"/>
      <c r="J59" s="35"/>
    </row>
    <row r="61" spans="2:10" ht="36" customHeight="1">
      <c r="B61" s="70" t="s">
        <v>63</v>
      </c>
      <c r="C61" s="70"/>
      <c r="D61" s="70"/>
      <c r="E61" s="70"/>
      <c r="F61" s="70"/>
      <c r="G61" s="70"/>
      <c r="H61" s="70"/>
      <c r="I61" s="70"/>
      <c r="J61" s="70"/>
    </row>
    <row r="63" spans="2:10">
      <c r="B63" s="80" t="s">
        <v>1</v>
      </c>
      <c r="C63" s="82" t="s">
        <v>2</v>
      </c>
      <c r="D63" s="83"/>
      <c r="E63" s="83"/>
      <c r="F63" s="84"/>
      <c r="G63" s="88" t="s">
        <v>39</v>
      </c>
      <c r="H63" s="90" t="s">
        <v>36</v>
      </c>
      <c r="I63" s="74" t="s">
        <v>35</v>
      </c>
      <c r="J63" s="74"/>
    </row>
    <row r="64" spans="2:10">
      <c r="B64" s="81"/>
      <c r="C64" s="85"/>
      <c r="D64" s="86"/>
      <c r="E64" s="86"/>
      <c r="F64" s="87"/>
      <c r="G64" s="89"/>
      <c r="H64" s="90"/>
      <c r="I64" s="25" t="s">
        <v>47</v>
      </c>
      <c r="J64" s="25" t="s">
        <v>49</v>
      </c>
    </row>
    <row r="65" spans="2:10">
      <c r="B65" s="36">
        <v>1</v>
      </c>
      <c r="C65" s="78" t="s">
        <v>6</v>
      </c>
      <c r="D65" s="78"/>
      <c r="E65" s="78"/>
      <c r="F65" s="78"/>
      <c r="G65" s="43" t="s">
        <v>7</v>
      </c>
      <c r="H65" s="42">
        <v>7</v>
      </c>
      <c r="I65" s="42">
        <v>8</v>
      </c>
      <c r="J65" s="42">
        <v>9</v>
      </c>
    </row>
    <row r="66" spans="2:10" ht="38.25" thickBot="1">
      <c r="B66" s="37" t="s">
        <v>40</v>
      </c>
      <c r="C66" s="38"/>
      <c r="D66" s="38"/>
      <c r="E66" s="38"/>
      <c r="F66" s="38"/>
      <c r="G66" s="38"/>
      <c r="H66" s="39">
        <f>H40</f>
        <v>130</v>
      </c>
      <c r="I66" s="39">
        <f t="shared" ref="I66:J66" si="17">I40</f>
        <v>150</v>
      </c>
      <c r="J66" s="39">
        <f t="shared" si="17"/>
        <v>150</v>
      </c>
    </row>
    <row r="67" spans="2:10" ht="37.5">
      <c r="B67" s="40" t="s">
        <v>41</v>
      </c>
      <c r="C67" s="38"/>
      <c r="D67" s="38"/>
      <c r="E67" s="38"/>
      <c r="F67" s="38"/>
      <c r="G67" s="38"/>
      <c r="H67" s="39">
        <f>H43</f>
        <v>0</v>
      </c>
      <c r="I67" s="39">
        <f t="shared" ref="I67:J67" si="18">I43</f>
        <v>0</v>
      </c>
      <c r="J67" s="39">
        <f t="shared" si="18"/>
        <v>0</v>
      </c>
    </row>
    <row r="68" spans="2:10">
      <c r="B68" s="41" t="s">
        <v>42</v>
      </c>
      <c r="C68" s="44"/>
      <c r="D68" s="44"/>
      <c r="E68" s="44"/>
      <c r="F68" s="44"/>
      <c r="G68" s="44"/>
      <c r="H68" s="39">
        <f>H66+H67</f>
        <v>130</v>
      </c>
      <c r="I68" s="39">
        <f t="shared" ref="I68:J68" si="19">I66+I67</f>
        <v>150</v>
      </c>
      <c r="J68" s="39">
        <f t="shared" si="19"/>
        <v>150</v>
      </c>
    </row>
  </sheetData>
  <autoFilter ref="B1:N44">
    <filterColumn colId="6" showButton="0"/>
    <filterColumn colId="7" showButton="0"/>
  </autoFilter>
  <mergeCells count="27">
    <mergeCell ref="C65:F65"/>
    <mergeCell ref="B46:J46"/>
    <mergeCell ref="B63:B64"/>
    <mergeCell ref="C63:F64"/>
    <mergeCell ref="G63:G64"/>
    <mergeCell ref="H63:H64"/>
    <mergeCell ref="I63:J63"/>
    <mergeCell ref="B61:J61"/>
    <mergeCell ref="B47:B48"/>
    <mergeCell ref="C47:F48"/>
    <mergeCell ref="G47:G48"/>
    <mergeCell ref="H47:H48"/>
    <mergeCell ref="I47:J47"/>
    <mergeCell ref="C49:F49"/>
    <mergeCell ref="H11:H12"/>
    <mergeCell ref="I11:J11"/>
    <mergeCell ref="C13:F13"/>
    <mergeCell ref="B11:B12"/>
    <mergeCell ref="C11:F12"/>
    <mergeCell ref="G11:G12"/>
    <mergeCell ref="B9:G9"/>
    <mergeCell ref="H1:J1"/>
    <mergeCell ref="H2:J2"/>
    <mergeCell ref="H3:J3"/>
    <mergeCell ref="H4:J4"/>
    <mergeCell ref="H5:J5"/>
    <mergeCell ref="B8:J8"/>
  </mergeCells>
  <pageMargins left="0.70866141732283472" right="0.31496062992125984" top="0.55118110236220474" bottom="0.35433070866141736" header="0.31496062992125984" footer="0.31496062992125984"/>
  <pageSetup paperSize="9" scale="59" fitToHeight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Прил6 Субсидии ЮЛ  ИП МО 24-26</vt:lpstr>
      <vt:lpstr>'Прил6 Субсидии ЮЛ  ИП МО 24-26'!Область_печати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2023-10-31T19:10:39Z</dcterms:modified>
</cp:coreProperties>
</file>